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DIO'!$A$1:$H$22</definedName>
    <definedName name="_xlnm.Print_Area" localSheetId="1">'PLAN PRIHODA'!$A$1:$H$42</definedName>
  </definedNames>
  <calcPr fullCalcOnLoad="1"/>
</workbook>
</file>

<file path=xl/sharedStrings.xml><?xml version="1.0" encoding="utf-8"?>
<sst xmlns="http://schemas.openxmlformats.org/spreadsheetml/2006/main" count="170" uniqueCount="93">
  <si>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</si>
  <si>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</si>
  <si>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</si>
  <si>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</si>
  <si>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</si>
  <si>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</si>
  <si>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</si>
  <si>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</si>
  <si>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</si>
  <si>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</si>
  <si>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</si>
  <si>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</si>
  <si>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</si>
  <si>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</si>
  <si>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</si>
  <si>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</si>
  <si>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</si>
  <si>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</si>
  <si>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</si>
  <si>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</si>
  <si>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</si>
  <si>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</si>
  <si>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</si>
  <si>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</si>
  <si>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</si>
  <si>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</si>
  <si>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</si>
  <si>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</si>
  <si>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</si>
  <si>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</si>
  <si>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</si>
  <si>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</si>
  <si>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</si>
  <si>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</si>
  <si>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</si>
  <si>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</si>
  <si>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</si>
  <si>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</si>
  <si>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</si>
  <si>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</si>
  <si>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</si>
  <si>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</si>
  <si>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</si>
  <si>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</si>
  <si>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</si>
  <si>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Program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</si>
  <si>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</si>
  <si>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</si>
  <si>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</si>
  <si>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</si>
  <si>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</si>
  <si>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SREDNJA ŠKOLA LOVRE MONTIJA</t>
  </si>
  <si>
    <t>IKIČINA 30 KNIN</t>
  </si>
  <si>
    <t>A  1007-10</t>
  </si>
  <si>
    <t>A 1007-11</t>
  </si>
  <si>
    <t>SREDNJEŠKOLSKO OBRAZOVANJE - OPERATIVNI PLAN</t>
  </si>
  <si>
    <t>SREDNJEŠKOLSKO OBRAZOVANJE - STANDARD</t>
  </si>
  <si>
    <t>OSNOVNO I SREDNJOŠKOLSKO OBRAZOVANJE</t>
  </si>
  <si>
    <t>SVEUKUPNO ŽUPANIJA</t>
  </si>
  <si>
    <t>A  1007-12</t>
  </si>
  <si>
    <t>PODIZANJE KVALITETE I STANDARDA KROZ AKTIVNOSTI</t>
  </si>
  <si>
    <t>Naknade troškova osobama izvan rad.odnosa</t>
  </si>
  <si>
    <t>UKUPNO SREDSTVA P.K.S.KROZ AKTIVNOSTI</t>
  </si>
  <si>
    <t>Voditelj računovodstva:</t>
  </si>
  <si>
    <t>Slavica Stojak</t>
  </si>
  <si>
    <t>Ravnatelj:</t>
  </si>
  <si>
    <t>Mirko Antunović</t>
  </si>
  <si>
    <t>SVEUKUPNO:</t>
  </si>
  <si>
    <t>Voditelj računovodstva:Slavica Stojak</t>
  </si>
  <si>
    <t>Ravnatelj:Mirko Antunović</t>
  </si>
  <si>
    <t>Ukupno prihodi i primici za 2020.</t>
  </si>
  <si>
    <t>Ukupno prihodi i primici za 2021.</t>
  </si>
  <si>
    <t>2021.</t>
  </si>
  <si>
    <t>2020.</t>
  </si>
  <si>
    <t>PRIJEDLOG PLANA ZA 2019.</t>
  </si>
  <si>
    <t>PROJEKCIJA PLANA ZA 2020.</t>
  </si>
  <si>
    <t>PROJEKCIJA PLANA ZA 2021.</t>
  </si>
  <si>
    <t>Traktori</t>
  </si>
  <si>
    <t>T 1007-14</t>
  </si>
  <si>
    <t>Stručno osposobljavanje za rad bez z.r.o.</t>
  </si>
  <si>
    <t>UKUPNO SREDSTVA str.osposoblj.</t>
  </si>
  <si>
    <t>Zajedno do znanja uz više elana II (šk.17/18)</t>
  </si>
  <si>
    <t>T 1007-35</t>
  </si>
  <si>
    <t>T 1019-27</t>
  </si>
  <si>
    <t>Ja želim raditi</t>
  </si>
  <si>
    <t>UKUPNO SREDSTVA Ja želim raditi</t>
  </si>
  <si>
    <t>T 1019-28</t>
  </si>
  <si>
    <t>Razvoj partnerskog vijeća za trž.rada ŠKŽ - faza III</t>
  </si>
  <si>
    <t>UKUPNO SREDSTVA Razvoj partnerskog vijeća za trž.rada ŠKŽ - faza III</t>
  </si>
  <si>
    <r>
      <t>PRIJEDLOG FINANCIJSKOG PLANA (</t>
    </r>
    <r>
      <rPr>
        <b/>
        <i/>
        <sz val="14"/>
        <color indexed="8"/>
        <rFont val="Arial"/>
        <family val="2"/>
      </rPr>
      <t>SREDNJA ŠKOLA LOVRE MONTIJA</t>
    </r>
    <r>
      <rPr>
        <b/>
        <sz val="14"/>
        <color indexed="8"/>
        <rFont val="Arial"/>
        <family val="2"/>
      </rPr>
      <t>)  ZA 2019. I                                                                                                                                                PROJEKCIJA PLANA ZA  2020. I 2021. GODINU</t>
    </r>
  </si>
  <si>
    <t>Prijedlog plana 
za 2019.</t>
  </si>
  <si>
    <t>Projekcija plana
za 2020.</t>
  </si>
  <si>
    <t>Projekcija plana 
za 2021.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</si>
</sst>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3" xfId="0" applyFont="1" applyBorder="1" applyAlignment="1" quotePrefix="1">
      <alignment horizontal="left" vertical="center" wrapText="1"/>
    </xf>
    <xf numFmtId="0" fontId="30" fillId="0" borderId="23" xfId="0" applyFont="1" applyBorder="1" applyAlignment="1" quotePrefix="1">
      <alignment horizontal="center" vertical="center" wrapText="1"/>
    </xf>
    <xf numFmtId="0" fontId="27" fillId="0" borderId="23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0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center" wrapText="1"/>
    </xf>
    <xf numFmtId="0" fontId="34" fillId="0" borderId="23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23" xfId="0" applyNumberFormat="1" applyFont="1" applyFill="1" applyBorder="1" applyAlignment="1" applyProtection="1">
      <alignment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3" fontId="34" fillId="0" borderId="40" xfId="0" applyNumberFormat="1" applyFont="1" applyBorder="1" applyAlignment="1">
      <alignment horizontal="right"/>
    </xf>
    <xf numFmtId="0" fontId="34" fillId="0" borderId="23" xfId="0" applyFont="1" applyBorder="1" applyAlignment="1" quotePrefix="1">
      <alignment horizontal="left"/>
    </xf>
    <xf numFmtId="0" fontId="34" fillId="0" borderId="23" xfId="0" applyNumberFormat="1" applyFont="1" applyFill="1" applyBorder="1" applyAlignment="1" applyProtection="1">
      <alignment wrapText="1"/>
      <protection/>
    </xf>
    <xf numFmtId="0" fontId="36" fillId="0" borderId="23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1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4" fillId="0" borderId="0" xfId="0" applyNumberFormat="1" applyFont="1" applyFill="1" applyBorder="1" applyAlignment="1" applyProtection="1">
      <alignment/>
      <protection/>
    </xf>
    <xf numFmtId="3" fontId="22" fillId="0" borderId="42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center"/>
      <protection/>
    </xf>
    <xf numFmtId="3" fontId="21" fillId="0" borderId="29" xfId="0" applyNumberFormat="1" applyFont="1" applyBorder="1" applyAlignment="1">
      <alignment horizontal="center" wrapText="1"/>
    </xf>
    <xf numFmtId="1" fontId="22" fillId="0" borderId="19" xfId="0" applyNumberFormat="1" applyFont="1" applyBorder="1" applyAlignment="1">
      <alignment wrapText="1"/>
    </xf>
    <xf numFmtId="3" fontId="34" fillId="0" borderId="24" xfId="0" applyNumberFormat="1" applyFont="1" applyFill="1" applyBorder="1" applyAlignment="1" applyProtection="1">
      <alignment horizontal="center" wrapText="1"/>
      <protection/>
    </xf>
    <xf numFmtId="3" fontId="21" fillId="0" borderId="29" xfId="0" applyNumberFormat="1" applyFont="1" applyBorder="1" applyAlignment="1">
      <alignment horizontal="center"/>
    </xf>
    <xf numFmtId="4" fontId="21" fillId="0" borderId="29" xfId="0" applyNumberFormat="1" applyFont="1" applyBorder="1" applyAlignment="1">
      <alignment/>
    </xf>
    <xf numFmtId="4" fontId="21" fillId="0" borderId="29" xfId="0" applyNumberFormat="1" applyFont="1" applyBorder="1" applyAlignment="1">
      <alignment horizontal="center"/>
    </xf>
    <xf numFmtId="3" fontId="21" fillId="0" borderId="43" xfId="0" applyNumberFormat="1" applyFont="1" applyBorder="1" applyAlignment="1">
      <alignment horizontal="center"/>
    </xf>
    <xf numFmtId="3" fontId="21" fillId="0" borderId="44" xfId="0" applyNumberFormat="1" applyFont="1" applyBorder="1" applyAlignment="1">
      <alignment horizontal="center" vertical="center" wrapText="1"/>
    </xf>
    <xf numFmtId="3" fontId="21" fillId="0" borderId="45" xfId="0" applyNumberFormat="1" applyFont="1" applyBorder="1" applyAlignment="1">
      <alignment/>
    </xf>
    <xf numFmtId="3" fontId="21" fillId="0" borderId="45" xfId="0" applyNumberFormat="1" applyFont="1" applyBorder="1" applyAlignment="1">
      <alignment horizontal="center" wrapText="1"/>
    </xf>
    <xf numFmtId="4" fontId="21" fillId="0" borderId="46" xfId="0" applyNumberFormat="1" applyFont="1" applyBorder="1" applyAlignment="1">
      <alignment horizontal="center" vertical="center" wrapText="1"/>
    </xf>
    <xf numFmtId="3" fontId="21" fillId="0" borderId="47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center" wrapText="1"/>
    </xf>
    <xf numFmtId="4" fontId="21" fillId="0" borderId="43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0" xfId="0" applyNumberFormat="1" applyFont="1" applyFill="1" applyBorder="1" applyAlignment="1" applyProtection="1" quotePrefix="1">
      <alignment horizontal="left" wrapText="1"/>
      <protection/>
    </xf>
    <xf numFmtId="0" fontId="38" fillId="0" borderId="23" xfId="0" applyNumberFormat="1" applyFont="1" applyFill="1" applyBorder="1" applyAlignment="1" applyProtection="1">
      <alignment wrapText="1"/>
      <protection/>
    </xf>
    <xf numFmtId="0" fontId="37" fillId="0" borderId="40" xfId="0" applyNumberFormat="1" applyFont="1" applyFill="1" applyBorder="1" applyAlignment="1" applyProtection="1">
      <alignment horizontal="left"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0" xfId="0" applyFont="1" applyBorder="1" applyAlignment="1" quotePrefix="1">
      <alignment horizontal="left"/>
    </xf>
    <xf numFmtId="0" fontId="21" fillId="0" borderId="23" xfId="0" applyNumberFormat="1" applyFont="1" applyFill="1" applyBorder="1" applyAlignment="1" applyProtection="1">
      <alignment wrapText="1"/>
      <protection/>
    </xf>
    <xf numFmtId="3" fontId="22" fillId="0" borderId="42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7" fillId="0" borderId="42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28" fillId="0" borderId="48" xfId="0" applyNumberFormat="1" applyFont="1" applyFill="1" applyBorder="1" applyAlignment="1" applyProtection="1" quotePrefix="1">
      <alignment horizontal="left" wrapText="1"/>
      <protection/>
    </xf>
    <xf numFmtId="0" fontId="35" fillId="0" borderId="48" xfId="0" applyNumberFormat="1" applyFont="1" applyFill="1" applyBorder="1" applyAlignment="1" applyProtection="1">
      <alignment wrapText="1"/>
      <protection/>
    </xf>
    <xf numFmtId="0" fontId="28" fillId="0" borderId="48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814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814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2010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2010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9" sqref="H9"/>
    </sheetView>
  </sheetViews>
  <sheetFormatPr defaultColWidth="11.421875" defaultRowHeight="12.75"/>
  <cols>
    <col min="1" max="2" width="4.28125" style="7" customWidth="1"/>
    <col min="3" max="3" width="5.57421875" style="7" customWidth="1"/>
    <col min="4" max="4" width="5.28125" style="87" customWidth="1"/>
    <col min="5" max="5" width="44.7109375" style="7" customWidth="1"/>
    <col min="6" max="6" width="15.140625" style="7" bestFit="1" customWidth="1"/>
    <col min="7" max="7" width="17.28125" style="7" customWidth="1"/>
    <col min="8" max="8" width="16.7109375" style="7" customWidth="1"/>
    <col min="9" max="16384" width="11.421875" style="7" customWidth="1"/>
  </cols>
  <sheetData>
    <row r="1" spans="1:8" ht="48" customHeight="1">
      <c r="A1" s="126" t="s">
        <v>89</v>
      </c>
      <c r="B1" s="126"/>
      <c r="C1" s="126"/>
      <c r="D1" s="126"/>
      <c r="E1" s="126"/>
      <c r="F1" s="126"/>
      <c r="G1" s="126"/>
      <c r="H1" s="126"/>
    </row>
    <row r="2" spans="1:8" s="67" customFormat="1" ht="26.25" customHeight="1">
      <c r="A2" s="126" t="s">
        <v>41</v>
      </c>
      <c r="B2" s="126"/>
      <c r="C2" s="126"/>
      <c r="D2" s="126"/>
      <c r="E2" s="126"/>
      <c r="F2" s="126"/>
      <c r="G2" s="137"/>
      <c r="H2" s="137"/>
    </row>
    <row r="3" spans="1:5" ht="9" customHeight="1">
      <c r="A3" s="68"/>
      <c r="B3" s="69"/>
      <c r="C3" s="69"/>
      <c r="D3" s="69"/>
      <c r="E3" s="69"/>
    </row>
    <row r="4" spans="1:9" ht="27.75" customHeight="1">
      <c r="A4" s="70"/>
      <c r="B4" s="71"/>
      <c r="C4" s="71"/>
      <c r="D4" s="72"/>
      <c r="E4" s="73"/>
      <c r="F4" s="74" t="s">
        <v>90</v>
      </c>
      <c r="G4" s="74" t="s">
        <v>91</v>
      </c>
      <c r="H4" s="75" t="s">
        <v>92</v>
      </c>
      <c r="I4" s="76"/>
    </row>
    <row r="5" spans="1:9" ht="27.75" customHeight="1">
      <c r="A5" s="131" t="s">
        <v>43</v>
      </c>
      <c r="B5" s="130"/>
      <c r="C5" s="130"/>
      <c r="D5" s="130"/>
      <c r="E5" s="136"/>
      <c r="F5" s="112">
        <f>SUM(F6+F7)</f>
        <v>1649142</v>
      </c>
      <c r="G5" s="112">
        <f>SUM(G6+G7)</f>
        <v>1590142</v>
      </c>
      <c r="H5" s="112">
        <f>SUM(H6+H7)</f>
        <v>1590142</v>
      </c>
      <c r="I5" s="98"/>
    </row>
    <row r="6" spans="1:8" ht="22.5" customHeight="1">
      <c r="A6" s="131" t="s">
        <v>0</v>
      </c>
      <c r="B6" s="130"/>
      <c r="C6" s="130"/>
      <c r="D6" s="130"/>
      <c r="E6" s="136"/>
      <c r="F6" s="78">
        <v>1515930</v>
      </c>
      <c r="G6" s="78">
        <v>1496930</v>
      </c>
      <c r="H6" s="78">
        <v>1496930</v>
      </c>
    </row>
    <row r="7" spans="1:8" ht="22.5" customHeight="1">
      <c r="A7" s="138" t="s">
        <v>46</v>
      </c>
      <c r="B7" s="136"/>
      <c r="C7" s="136"/>
      <c r="D7" s="136"/>
      <c r="E7" s="136"/>
      <c r="F7" s="78">
        <v>133212</v>
      </c>
      <c r="G7" s="78">
        <v>93212</v>
      </c>
      <c r="H7" s="78">
        <v>93212</v>
      </c>
    </row>
    <row r="8" spans="1:8" ht="22.5" customHeight="1">
      <c r="A8" s="99" t="s">
        <v>44</v>
      </c>
      <c r="B8" s="77"/>
      <c r="C8" s="77"/>
      <c r="D8" s="77"/>
      <c r="E8" s="77"/>
      <c r="F8" s="78">
        <f>SUM(F9+F10)</f>
        <v>1649142</v>
      </c>
      <c r="G8" s="78">
        <f>SUM(G9+G10)</f>
        <v>1590142</v>
      </c>
      <c r="H8" s="78">
        <f>SUM(H9+H10)</f>
        <v>1590142</v>
      </c>
    </row>
    <row r="9" spans="1:8" ht="22.5" customHeight="1">
      <c r="A9" s="129" t="s">
        <v>1</v>
      </c>
      <c r="B9" s="130"/>
      <c r="C9" s="130"/>
      <c r="D9" s="130"/>
      <c r="E9" s="139"/>
      <c r="F9" s="79">
        <v>1515930</v>
      </c>
      <c r="G9" s="79">
        <v>1496930</v>
      </c>
      <c r="H9" s="79">
        <v>1496930</v>
      </c>
    </row>
    <row r="10" spans="1:8" ht="22.5" customHeight="1">
      <c r="A10" s="138" t="s">
        <v>2</v>
      </c>
      <c r="B10" s="136"/>
      <c r="C10" s="136"/>
      <c r="D10" s="136"/>
      <c r="E10" s="136"/>
      <c r="F10" s="79">
        <v>133212</v>
      </c>
      <c r="G10" s="79">
        <v>93212</v>
      </c>
      <c r="H10" s="79">
        <v>93212</v>
      </c>
    </row>
    <row r="11" spans="1:8" ht="22.5" customHeight="1">
      <c r="A11" s="129" t="s">
        <v>3</v>
      </c>
      <c r="B11" s="130"/>
      <c r="C11" s="130"/>
      <c r="D11" s="130"/>
      <c r="E11" s="130"/>
      <c r="F11" s="79">
        <f>+F5-F8</f>
        <v>0</v>
      </c>
      <c r="G11" s="79">
        <f>+G5-G8</f>
        <v>0</v>
      </c>
      <c r="H11" s="79">
        <f>+H5-H8</f>
        <v>0</v>
      </c>
    </row>
    <row r="12" spans="1:8" ht="25.5" customHeight="1">
      <c r="A12" s="126"/>
      <c r="B12" s="127"/>
      <c r="C12" s="127"/>
      <c r="D12" s="127"/>
      <c r="E12" s="127"/>
      <c r="F12" s="128"/>
      <c r="G12" s="128"/>
      <c r="H12" s="128"/>
    </row>
    <row r="13" spans="1:8" ht="27.75" customHeight="1">
      <c r="A13" s="70"/>
      <c r="B13" s="71"/>
      <c r="C13" s="71"/>
      <c r="D13" s="72"/>
      <c r="E13" s="73"/>
      <c r="F13" s="74" t="s">
        <v>90</v>
      </c>
      <c r="G13" s="74" t="s">
        <v>91</v>
      </c>
      <c r="H13" s="75" t="s">
        <v>92</v>
      </c>
    </row>
    <row r="14" spans="1:8" ht="22.5" customHeight="1">
      <c r="A14" s="132" t="s">
        <v>4</v>
      </c>
      <c r="B14" s="133"/>
      <c r="C14" s="133"/>
      <c r="D14" s="133"/>
      <c r="E14" s="134"/>
      <c r="F14" s="81">
        <v>0</v>
      </c>
      <c r="G14" s="81">
        <v>0</v>
      </c>
      <c r="H14" s="79">
        <v>0</v>
      </c>
    </row>
    <row r="15" spans="1:8" s="62" customFormat="1" ht="25.5" customHeight="1">
      <c r="A15" s="135"/>
      <c r="B15" s="127"/>
      <c r="C15" s="127"/>
      <c r="D15" s="127"/>
      <c r="E15" s="127"/>
      <c r="F15" s="128"/>
      <c r="G15" s="128"/>
      <c r="H15" s="128"/>
    </row>
    <row r="16" spans="1:8" s="62" customFormat="1" ht="27.75" customHeight="1">
      <c r="A16" s="70"/>
      <c r="B16" s="71"/>
      <c r="C16" s="71"/>
      <c r="D16" s="72"/>
      <c r="E16" s="73"/>
      <c r="F16" s="74" t="s">
        <v>90</v>
      </c>
      <c r="G16" s="74" t="s">
        <v>91</v>
      </c>
      <c r="H16" s="75" t="s">
        <v>92</v>
      </c>
    </row>
    <row r="17" spans="1:8" s="62" customFormat="1" ht="22.5" customHeight="1">
      <c r="A17" s="131" t="s">
        <v>5</v>
      </c>
      <c r="B17" s="130"/>
      <c r="C17" s="130"/>
      <c r="D17" s="130"/>
      <c r="E17" s="130"/>
      <c r="F17" s="78"/>
      <c r="G17" s="78"/>
      <c r="H17" s="78"/>
    </row>
    <row r="18" spans="1:8" s="62" customFormat="1" ht="22.5" customHeight="1">
      <c r="A18" s="131" t="s">
        <v>6</v>
      </c>
      <c r="B18" s="130"/>
      <c r="C18" s="130"/>
      <c r="D18" s="130"/>
      <c r="E18" s="130"/>
      <c r="F18" s="78"/>
      <c r="G18" s="78"/>
      <c r="H18" s="78"/>
    </row>
    <row r="19" spans="1:8" s="62" customFormat="1" ht="22.5" customHeight="1">
      <c r="A19" s="129" t="s">
        <v>7</v>
      </c>
      <c r="B19" s="130"/>
      <c r="C19" s="130"/>
      <c r="D19" s="130"/>
      <c r="E19" s="130"/>
      <c r="F19" s="78"/>
      <c r="G19" s="78"/>
      <c r="H19" s="78"/>
    </row>
    <row r="20" spans="1:8" s="62" customFormat="1" ht="15" customHeight="1">
      <c r="A20" s="82"/>
      <c r="B20" s="83"/>
      <c r="C20" s="80"/>
      <c r="D20" s="84"/>
      <c r="E20" s="83"/>
      <c r="F20" s="85"/>
      <c r="G20" s="85"/>
      <c r="H20" s="85"/>
    </row>
    <row r="21" spans="1:8" s="62" customFormat="1" ht="22.5" customHeight="1">
      <c r="A21" s="129" t="s">
        <v>8</v>
      </c>
      <c r="B21" s="130"/>
      <c r="C21" s="130"/>
      <c r="D21" s="130"/>
      <c r="E21" s="130"/>
      <c r="F21" s="78">
        <f>SUM(F11,F14,F19)</f>
        <v>0</v>
      </c>
      <c r="G21" s="78">
        <f>SUM(G11,G14,G19)</f>
        <v>0</v>
      </c>
      <c r="H21" s="78">
        <f>SUM(H11,H14,H19)</f>
        <v>0</v>
      </c>
    </row>
    <row r="22" spans="1:7" s="62" customFormat="1" ht="18" customHeight="1">
      <c r="A22" s="86"/>
      <c r="B22" s="69"/>
      <c r="C22" s="69"/>
      <c r="D22" s="69"/>
      <c r="E22" s="67" t="s">
        <v>68</v>
      </c>
      <c r="F22" s="62" t="s">
        <v>69</v>
      </c>
      <c r="G22" s="69"/>
    </row>
    <row r="25" ht="18">
      <c r="E25" s="69"/>
    </row>
  </sheetData>
  <sheetProtection/>
  <mergeCells count="15">
    <mergeCell ref="A11:E11"/>
    <mergeCell ref="A6:E6"/>
    <mergeCell ref="A1:H1"/>
    <mergeCell ref="A2:H2"/>
    <mergeCell ref="A7:E7"/>
    <mergeCell ref="A9:E9"/>
    <mergeCell ref="A10:E10"/>
    <mergeCell ref="A5:E5"/>
    <mergeCell ref="A12:H12"/>
    <mergeCell ref="A21:E21"/>
    <mergeCell ref="A17:E17"/>
    <mergeCell ref="A18:E18"/>
    <mergeCell ref="A19:E19"/>
    <mergeCell ref="A14:E14"/>
    <mergeCell ref="A15:H15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zoomScalePageLayoutView="0" workbookViewId="0" topLeftCell="A22">
      <selection activeCell="B37" sqref="B37"/>
    </sheetView>
  </sheetViews>
  <sheetFormatPr defaultColWidth="11.421875" defaultRowHeight="12.75"/>
  <cols>
    <col min="1" max="1" width="16.00390625" style="32" customWidth="1"/>
    <col min="2" max="3" width="17.57421875" style="32" customWidth="1"/>
    <col min="4" max="4" width="17.57421875" style="63" customWidth="1"/>
    <col min="5" max="8" width="17.57421875" style="7" customWidth="1"/>
    <col min="9" max="9" width="7.8515625" style="7" customWidth="1"/>
    <col min="10" max="10" width="14.28125" style="7" customWidth="1"/>
    <col min="11" max="11" width="7.8515625" style="7" customWidth="1"/>
    <col min="12" max="16384" width="11.421875" style="7" customWidth="1"/>
  </cols>
  <sheetData>
    <row r="1" spans="1:8" ht="24" customHeight="1">
      <c r="A1" s="126" t="s">
        <v>9</v>
      </c>
      <c r="B1" s="126"/>
      <c r="C1" s="126"/>
      <c r="D1" s="126"/>
      <c r="E1" s="126"/>
      <c r="F1" s="126"/>
      <c r="G1" s="126"/>
      <c r="H1" s="126"/>
    </row>
    <row r="2" spans="1:8" s="1" customFormat="1" ht="13.5" thickBot="1">
      <c r="A2" s="13"/>
      <c r="H2" s="14" t="s">
        <v>10</v>
      </c>
    </row>
    <row r="3" spans="1:8" s="1" customFormat="1" ht="26.25" thickBot="1">
      <c r="A3" s="94" t="s">
        <v>11</v>
      </c>
      <c r="B3" s="143" t="s">
        <v>49</v>
      </c>
      <c r="C3" s="144"/>
      <c r="D3" s="144"/>
      <c r="E3" s="144"/>
      <c r="F3" s="144"/>
      <c r="G3" s="144"/>
      <c r="H3" s="145"/>
    </row>
    <row r="4" spans="1:8" s="1" customFormat="1" ht="90" thickBot="1">
      <c r="A4" s="95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47</v>
      </c>
      <c r="H4" s="17" t="s">
        <v>19</v>
      </c>
    </row>
    <row r="5" spans="1:8" s="1" customFormat="1" ht="12.75">
      <c r="A5" s="3">
        <v>6341</v>
      </c>
      <c r="B5" s="117"/>
      <c r="C5" s="118"/>
      <c r="D5" s="119"/>
      <c r="E5" s="120">
        <v>6752</v>
      </c>
      <c r="F5" s="4"/>
      <c r="G5" s="5"/>
      <c r="H5" s="6"/>
    </row>
    <row r="6" spans="1:8" s="1" customFormat="1" ht="12.75">
      <c r="A6" s="18">
        <v>6362</v>
      </c>
      <c r="B6" s="121"/>
      <c r="C6" s="122"/>
      <c r="D6" s="123"/>
      <c r="E6" s="124">
        <v>42000</v>
      </c>
      <c r="F6" s="19"/>
      <c r="G6" s="20"/>
      <c r="H6" s="21"/>
    </row>
    <row r="7" spans="1:8" s="1" customFormat="1" ht="12.75">
      <c r="A7" s="18">
        <v>6393</v>
      </c>
      <c r="B7" s="116"/>
      <c r="C7" s="113"/>
      <c r="D7" s="110"/>
      <c r="E7" s="115">
        <v>87816</v>
      </c>
      <c r="F7" s="19"/>
      <c r="G7" s="20"/>
      <c r="H7" s="21"/>
    </row>
    <row r="8" spans="1:8" s="1" customFormat="1" ht="12.75">
      <c r="A8" s="18">
        <v>6526</v>
      </c>
      <c r="B8" s="116"/>
      <c r="C8" s="113"/>
      <c r="D8" s="110">
        <v>45000</v>
      </c>
      <c r="E8" s="115"/>
      <c r="F8" s="19"/>
      <c r="G8" s="20"/>
      <c r="H8" s="21"/>
    </row>
    <row r="9" spans="1:8" s="1" customFormat="1" ht="12.75">
      <c r="A9" s="18">
        <v>6615</v>
      </c>
      <c r="B9" s="116"/>
      <c r="C9" s="113">
        <v>113080</v>
      </c>
      <c r="D9" s="19"/>
      <c r="E9" s="114"/>
      <c r="F9" s="19"/>
      <c r="G9" s="20"/>
      <c r="H9" s="21"/>
    </row>
    <row r="10" spans="1:8" s="1" customFormat="1" ht="12.75">
      <c r="A10" s="18">
        <v>6711</v>
      </c>
      <c r="B10" s="116">
        <v>1285404</v>
      </c>
      <c r="C10" s="113"/>
      <c r="D10" s="19"/>
      <c r="E10" s="114"/>
      <c r="F10" s="19"/>
      <c r="G10" s="20"/>
      <c r="H10" s="21"/>
    </row>
    <row r="11" spans="1:8" s="1" customFormat="1" ht="12.75">
      <c r="A11" s="18">
        <v>922</v>
      </c>
      <c r="B11" s="116"/>
      <c r="C11" s="113">
        <v>37000</v>
      </c>
      <c r="D11" s="113">
        <v>30000</v>
      </c>
      <c r="E11" s="114">
        <v>2090</v>
      </c>
      <c r="F11" s="19"/>
      <c r="G11" s="20"/>
      <c r="H11" s="21"/>
    </row>
    <row r="12" spans="1:8" s="1" customFormat="1" ht="12.75">
      <c r="A12" s="22"/>
      <c r="B12" s="116"/>
      <c r="C12" s="113"/>
      <c r="D12" s="19"/>
      <c r="E12" s="114"/>
      <c r="F12" s="19"/>
      <c r="G12" s="20"/>
      <c r="H12" s="21"/>
    </row>
    <row r="13" spans="1:8" s="1" customFormat="1" ht="13.5" thickBot="1">
      <c r="A13" s="23"/>
      <c r="B13" s="24"/>
      <c r="C13" s="25"/>
      <c r="D13" s="25"/>
      <c r="E13" s="25"/>
      <c r="F13" s="25"/>
      <c r="G13" s="26"/>
      <c r="H13" s="27"/>
    </row>
    <row r="14" spans="1:8" s="1" customFormat="1" ht="30" customHeight="1" thickBot="1">
      <c r="A14" s="28" t="s">
        <v>20</v>
      </c>
      <c r="B14" s="30">
        <f>SUM(B5:B11)</f>
        <v>1285404</v>
      </c>
      <c r="C14" s="30">
        <f>SUM(C5:C11)</f>
        <v>150080</v>
      </c>
      <c r="D14" s="30">
        <f>SUM(D5:D11)</f>
        <v>75000</v>
      </c>
      <c r="E14" s="30">
        <f>SUM(E5:E11)</f>
        <v>138658</v>
      </c>
      <c r="F14" s="30">
        <f>+F6</f>
        <v>0</v>
      </c>
      <c r="G14" s="29">
        <v>0</v>
      </c>
      <c r="H14" s="31">
        <v>0</v>
      </c>
    </row>
    <row r="15" spans="1:8" s="1" customFormat="1" ht="28.5" customHeight="1" thickBot="1">
      <c r="A15" s="28" t="s">
        <v>50</v>
      </c>
      <c r="B15" s="140">
        <f>B14+C14+D14+E14+F14+G14+H14</f>
        <v>1649142</v>
      </c>
      <c r="C15" s="141"/>
      <c r="D15" s="141"/>
      <c r="E15" s="141"/>
      <c r="F15" s="141"/>
      <c r="G15" s="141"/>
      <c r="H15" s="142"/>
    </row>
    <row r="16" spans="1:8" ht="24" customHeight="1" thickBot="1">
      <c r="A16" s="96" t="s">
        <v>11</v>
      </c>
      <c r="B16" s="143" t="s">
        <v>73</v>
      </c>
      <c r="C16" s="144"/>
      <c r="D16" s="144"/>
      <c r="E16" s="144"/>
      <c r="F16" s="144"/>
      <c r="G16" s="144"/>
      <c r="H16" s="145"/>
    </row>
    <row r="17" spans="1:8" ht="90" thickBot="1">
      <c r="A17" s="97" t="s">
        <v>12</v>
      </c>
      <c r="B17" s="15" t="s">
        <v>13</v>
      </c>
      <c r="C17" s="16" t="s">
        <v>14</v>
      </c>
      <c r="D17" s="16" t="s">
        <v>15</v>
      </c>
      <c r="E17" s="16" t="s">
        <v>16</v>
      </c>
      <c r="F17" s="16" t="s">
        <v>17</v>
      </c>
      <c r="G17" s="16" t="s">
        <v>47</v>
      </c>
      <c r="H17" s="17" t="s">
        <v>19</v>
      </c>
    </row>
    <row r="18" spans="1:8" s="1" customFormat="1" ht="12.75">
      <c r="A18" s="3">
        <v>6341</v>
      </c>
      <c r="B18" s="117"/>
      <c r="C18" s="118"/>
      <c r="D18" s="119"/>
      <c r="E18" s="120">
        <v>6752</v>
      </c>
      <c r="F18" s="4"/>
      <c r="G18" s="5"/>
      <c r="H18" s="6"/>
    </row>
    <row r="19" spans="1:8" s="1" customFormat="1" ht="12.75">
      <c r="A19" s="18">
        <v>6362</v>
      </c>
      <c r="B19" s="121"/>
      <c r="C19" s="122"/>
      <c r="D19" s="123"/>
      <c r="E19" s="124">
        <v>2000</v>
      </c>
      <c r="F19" s="19"/>
      <c r="G19" s="20"/>
      <c r="H19" s="21"/>
    </row>
    <row r="20" spans="1:8" s="1" customFormat="1" ht="12.75">
      <c r="A20" s="18">
        <v>6393</v>
      </c>
      <c r="B20" s="116"/>
      <c r="C20" s="113"/>
      <c r="D20" s="110"/>
      <c r="E20" s="115">
        <v>68816</v>
      </c>
      <c r="F20" s="19"/>
      <c r="G20" s="20"/>
      <c r="H20" s="21"/>
    </row>
    <row r="21" spans="1:8" s="1" customFormat="1" ht="12.75">
      <c r="A21" s="18">
        <v>6526</v>
      </c>
      <c r="B21" s="116"/>
      <c r="C21" s="113"/>
      <c r="D21" s="110">
        <v>45000</v>
      </c>
      <c r="E21" s="115"/>
      <c r="F21" s="19"/>
      <c r="G21" s="20"/>
      <c r="H21" s="21"/>
    </row>
    <row r="22" spans="1:8" ht="12.75">
      <c r="A22" s="18">
        <v>6615</v>
      </c>
      <c r="B22" s="116"/>
      <c r="C22" s="113">
        <v>113080</v>
      </c>
      <c r="D22" s="19"/>
      <c r="E22" s="115"/>
      <c r="F22" s="19"/>
      <c r="G22" s="20"/>
      <c r="H22" s="21"/>
    </row>
    <row r="23" spans="1:8" ht="12.75">
      <c r="A23" s="18">
        <v>6711</v>
      </c>
      <c r="B23" s="116">
        <v>1285404</v>
      </c>
      <c r="C23" s="113"/>
      <c r="D23" s="19"/>
      <c r="E23" s="115"/>
      <c r="F23" s="19"/>
      <c r="G23" s="20"/>
      <c r="H23" s="21"/>
    </row>
    <row r="24" spans="1:8" ht="12.75">
      <c r="A24" s="18">
        <v>922</v>
      </c>
      <c r="B24" s="116"/>
      <c r="C24" s="113">
        <v>37000</v>
      </c>
      <c r="D24" s="113">
        <v>30000</v>
      </c>
      <c r="E24" s="115">
        <v>2090</v>
      </c>
      <c r="F24" s="19"/>
      <c r="G24" s="20"/>
      <c r="H24" s="21"/>
    </row>
    <row r="25" spans="1:8" ht="12.75">
      <c r="A25" s="22"/>
      <c r="B25" s="116"/>
      <c r="C25" s="113"/>
      <c r="D25" s="19"/>
      <c r="E25" s="114"/>
      <c r="F25" s="19"/>
      <c r="G25" s="20"/>
      <c r="H25" s="21"/>
    </row>
    <row r="26" spans="1:8" ht="13.5" thickBot="1">
      <c r="A26" s="23"/>
      <c r="B26" s="24"/>
      <c r="C26" s="25"/>
      <c r="D26" s="25"/>
      <c r="E26" s="25"/>
      <c r="F26" s="25"/>
      <c r="G26" s="26"/>
      <c r="H26" s="27"/>
    </row>
    <row r="27" spans="1:8" s="1" customFormat="1" ht="30" customHeight="1" thickBot="1">
      <c r="A27" s="28" t="s">
        <v>20</v>
      </c>
      <c r="B27" s="30">
        <f>SUM(B18:B24)</f>
        <v>1285404</v>
      </c>
      <c r="C27" s="30">
        <f>SUM(C18:C24)</f>
        <v>150080</v>
      </c>
      <c r="D27" s="30">
        <f>SUM(D18:D24)</f>
        <v>75000</v>
      </c>
      <c r="E27" s="30">
        <f>SUM(E18:E24)</f>
        <v>79658</v>
      </c>
      <c r="F27" s="30">
        <f>+F19</f>
        <v>0</v>
      </c>
      <c r="G27" s="29">
        <v>0</v>
      </c>
      <c r="H27" s="31">
        <v>0</v>
      </c>
    </row>
    <row r="28" spans="1:8" s="1" customFormat="1" ht="28.5" customHeight="1" thickBot="1">
      <c r="A28" s="28" t="s">
        <v>70</v>
      </c>
      <c r="B28" s="140">
        <f>B27+C27+D27+E27+F27+G27+H27</f>
        <v>1590142</v>
      </c>
      <c r="C28" s="141"/>
      <c r="D28" s="141"/>
      <c r="E28" s="141"/>
      <c r="F28" s="141"/>
      <c r="G28" s="141"/>
      <c r="H28" s="142"/>
    </row>
    <row r="29" spans="1:8" s="1" customFormat="1" ht="28.5" customHeight="1" thickBot="1">
      <c r="A29" s="111"/>
      <c r="B29" s="104"/>
      <c r="C29" s="105"/>
      <c r="D29" s="105"/>
      <c r="E29" s="105"/>
      <c r="F29" s="105"/>
      <c r="G29" s="105"/>
      <c r="H29" s="106"/>
    </row>
    <row r="30" spans="1:8" ht="26.25" thickBot="1">
      <c r="A30" s="96" t="s">
        <v>11</v>
      </c>
      <c r="B30" s="143" t="s">
        <v>72</v>
      </c>
      <c r="C30" s="144"/>
      <c r="D30" s="144"/>
      <c r="E30" s="144"/>
      <c r="F30" s="144"/>
      <c r="G30" s="144"/>
      <c r="H30" s="145"/>
    </row>
    <row r="31" spans="1:8" ht="90" thickBot="1">
      <c r="A31" s="97" t="s">
        <v>12</v>
      </c>
      <c r="B31" s="15" t="s">
        <v>13</v>
      </c>
      <c r="C31" s="16" t="s">
        <v>14</v>
      </c>
      <c r="D31" s="16" t="s">
        <v>15</v>
      </c>
      <c r="E31" s="16" t="s">
        <v>16</v>
      </c>
      <c r="F31" s="16" t="s">
        <v>17</v>
      </c>
      <c r="G31" s="16" t="s">
        <v>47</v>
      </c>
      <c r="H31" s="17" t="s">
        <v>19</v>
      </c>
    </row>
    <row r="32" spans="1:8" s="1" customFormat="1" ht="12.75">
      <c r="A32" s="3">
        <v>6341</v>
      </c>
      <c r="B32" s="117"/>
      <c r="C32" s="118"/>
      <c r="D32" s="119"/>
      <c r="E32" s="120">
        <v>6752</v>
      </c>
      <c r="F32" s="4"/>
      <c r="G32" s="5"/>
      <c r="H32" s="6"/>
    </row>
    <row r="33" spans="1:8" s="1" customFormat="1" ht="12.75">
      <c r="A33" s="18">
        <v>6362</v>
      </c>
      <c r="B33" s="121"/>
      <c r="C33" s="122"/>
      <c r="D33" s="123"/>
      <c r="E33" s="124">
        <v>2000</v>
      </c>
      <c r="F33" s="19"/>
      <c r="G33" s="20"/>
      <c r="H33" s="21"/>
    </row>
    <row r="34" spans="1:8" s="1" customFormat="1" ht="12.75">
      <c r="A34" s="18">
        <v>6393</v>
      </c>
      <c r="B34" s="116"/>
      <c r="C34" s="113"/>
      <c r="D34" s="110"/>
      <c r="E34" s="115">
        <v>68816</v>
      </c>
      <c r="F34" s="19"/>
      <c r="G34" s="20"/>
      <c r="H34" s="21"/>
    </row>
    <row r="35" spans="1:8" s="1" customFormat="1" ht="12.75">
      <c r="A35" s="18">
        <v>6526</v>
      </c>
      <c r="B35" s="116"/>
      <c r="C35" s="113"/>
      <c r="D35" s="110">
        <v>45000</v>
      </c>
      <c r="E35" s="115"/>
      <c r="F35" s="19"/>
      <c r="G35" s="20"/>
      <c r="H35" s="21"/>
    </row>
    <row r="36" spans="1:8" ht="12.75">
      <c r="A36" s="18">
        <v>6615</v>
      </c>
      <c r="B36" s="116"/>
      <c r="C36" s="113">
        <v>113080</v>
      </c>
      <c r="D36" s="19"/>
      <c r="E36" s="115"/>
      <c r="F36" s="19"/>
      <c r="G36" s="20"/>
      <c r="H36" s="21"/>
    </row>
    <row r="37" spans="1:8" ht="13.5" customHeight="1">
      <c r="A37" s="18">
        <v>6711</v>
      </c>
      <c r="B37" s="116">
        <v>1285404</v>
      </c>
      <c r="C37" s="113"/>
      <c r="D37" s="19"/>
      <c r="E37" s="115"/>
      <c r="F37" s="19"/>
      <c r="G37" s="20"/>
      <c r="H37" s="21"/>
    </row>
    <row r="38" spans="1:8" ht="13.5" customHeight="1">
      <c r="A38" s="18">
        <v>922</v>
      </c>
      <c r="B38" s="116"/>
      <c r="C38" s="113">
        <v>37000</v>
      </c>
      <c r="D38" s="113">
        <v>30000</v>
      </c>
      <c r="E38" s="115">
        <v>2090</v>
      </c>
      <c r="F38" s="19"/>
      <c r="G38" s="20"/>
      <c r="H38" s="21"/>
    </row>
    <row r="39" spans="1:8" ht="13.5" customHeight="1">
      <c r="A39" s="22"/>
      <c r="B39" s="116"/>
      <c r="C39" s="113"/>
      <c r="D39" s="19"/>
      <c r="E39" s="114"/>
      <c r="F39" s="19"/>
      <c r="G39" s="20"/>
      <c r="H39" s="21"/>
    </row>
    <row r="40" spans="1:8" ht="13.5" thickBot="1">
      <c r="A40" s="23"/>
      <c r="B40" s="24"/>
      <c r="C40" s="25"/>
      <c r="D40" s="25"/>
      <c r="E40" s="25"/>
      <c r="F40" s="25"/>
      <c r="G40" s="26"/>
      <c r="H40" s="27"/>
    </row>
    <row r="41" spans="1:8" s="1" customFormat="1" ht="30" customHeight="1" thickBot="1">
      <c r="A41" s="28" t="s">
        <v>20</v>
      </c>
      <c r="B41" s="30">
        <f>SUM(B32:B38)</f>
        <v>1285404</v>
      </c>
      <c r="C41" s="30">
        <f>SUM(C32:C38)</f>
        <v>150080</v>
      </c>
      <c r="D41" s="30">
        <f>SUM(D32:D38)</f>
        <v>75000</v>
      </c>
      <c r="E41" s="30">
        <f>SUM(E32:E38)</f>
        <v>79658</v>
      </c>
      <c r="F41" s="30">
        <f>+F33</f>
        <v>0</v>
      </c>
      <c r="G41" s="29">
        <v>0</v>
      </c>
      <c r="H41" s="31">
        <v>0</v>
      </c>
    </row>
    <row r="42" spans="1:8" s="1" customFormat="1" ht="28.5" customHeight="1" thickBot="1">
      <c r="A42" s="28" t="s">
        <v>71</v>
      </c>
      <c r="B42" s="140">
        <f>B41+C41+D41+E41+F41+G41+H41</f>
        <v>1590142</v>
      </c>
      <c r="C42" s="141"/>
      <c r="D42" s="141"/>
      <c r="E42" s="141"/>
      <c r="F42" s="141"/>
      <c r="G42" s="141"/>
      <c r="H42" s="142"/>
    </row>
    <row r="43" spans="2:6" ht="300" customHeight="1">
      <c r="B43" s="32" t="s">
        <v>68</v>
      </c>
      <c r="D43" s="33"/>
      <c r="E43" s="34"/>
      <c r="F43" s="32" t="s">
        <v>69</v>
      </c>
    </row>
    <row r="44" spans="3:5" ht="13.5" customHeight="1">
      <c r="C44" s="35"/>
      <c r="D44" s="37"/>
      <c r="E44" s="38"/>
    </row>
    <row r="45" spans="4:5" ht="13.5" customHeight="1">
      <c r="D45" s="39"/>
      <c r="E45" s="40"/>
    </row>
    <row r="46" spans="4:5" ht="13.5" customHeight="1">
      <c r="D46" s="41"/>
      <c r="E46" s="42"/>
    </row>
    <row r="47" spans="4:5" ht="13.5" customHeight="1">
      <c r="D47" s="33"/>
      <c r="E47" s="34"/>
    </row>
    <row r="48" spans="3:5" ht="28.5" customHeight="1">
      <c r="C48" s="35"/>
      <c r="D48" s="33"/>
      <c r="E48" s="43"/>
    </row>
    <row r="49" spans="3:5" ht="13.5" customHeight="1">
      <c r="C49" s="35"/>
      <c r="D49" s="33"/>
      <c r="E49" s="38"/>
    </row>
    <row r="50" spans="4:5" ht="13.5" customHeight="1">
      <c r="D50" s="33"/>
      <c r="E50" s="34"/>
    </row>
    <row r="51" spans="4:5" ht="13.5" customHeight="1">
      <c r="D51" s="33"/>
      <c r="E51" s="42"/>
    </row>
    <row r="52" spans="4:5" ht="13.5" customHeight="1">
      <c r="D52" s="33"/>
      <c r="E52" s="34"/>
    </row>
    <row r="53" spans="4:5" ht="22.5" customHeight="1">
      <c r="D53" s="33"/>
      <c r="E53" s="44"/>
    </row>
    <row r="54" spans="4:5" ht="13.5" customHeight="1">
      <c r="D54" s="39"/>
      <c r="E54" s="40"/>
    </row>
    <row r="55" spans="2:5" ht="13.5" customHeight="1">
      <c r="B55" s="35"/>
      <c r="D55" s="39"/>
      <c r="E55" s="45"/>
    </row>
    <row r="56" spans="3:5" ht="13.5" customHeight="1">
      <c r="C56" s="35"/>
      <c r="D56" s="39"/>
      <c r="E56" s="46"/>
    </row>
    <row r="57" spans="3:5" ht="13.5" customHeight="1">
      <c r="C57" s="35"/>
      <c r="D57" s="41"/>
      <c r="E57" s="38"/>
    </row>
    <row r="58" spans="4:5" ht="13.5" customHeight="1">
      <c r="D58" s="33"/>
      <c r="E58" s="34"/>
    </row>
    <row r="59" spans="2:5" ht="13.5" customHeight="1">
      <c r="B59" s="35"/>
      <c r="D59" s="33"/>
      <c r="E59" s="36"/>
    </row>
    <row r="60" spans="3:5" ht="13.5" customHeight="1">
      <c r="C60" s="35"/>
      <c r="D60" s="33"/>
      <c r="E60" s="45"/>
    </row>
    <row r="61" spans="3:5" ht="13.5" customHeight="1">
      <c r="C61" s="35"/>
      <c r="D61" s="41"/>
      <c r="E61" s="38"/>
    </row>
    <row r="62" spans="4:5" ht="13.5" customHeight="1">
      <c r="D62" s="39"/>
      <c r="E62" s="34"/>
    </row>
    <row r="63" spans="3:5" ht="13.5" customHeight="1">
      <c r="C63" s="35"/>
      <c r="D63" s="39"/>
      <c r="E63" s="45"/>
    </row>
    <row r="64" spans="4:5" ht="22.5" customHeight="1">
      <c r="D64" s="41"/>
      <c r="E64" s="44"/>
    </row>
    <row r="65" spans="4:5" ht="13.5" customHeight="1">
      <c r="D65" s="33"/>
      <c r="E65" s="34"/>
    </row>
    <row r="66" spans="4:5" ht="13.5" customHeight="1">
      <c r="D66" s="41"/>
      <c r="E66" s="38"/>
    </row>
    <row r="67" spans="4:5" ht="13.5" customHeight="1">
      <c r="D67" s="33"/>
      <c r="E67" s="34"/>
    </row>
    <row r="68" spans="4:5" ht="13.5" customHeight="1">
      <c r="D68" s="33"/>
      <c r="E68" s="34"/>
    </row>
    <row r="69" spans="1:5" ht="13.5" customHeight="1">
      <c r="A69" s="35"/>
      <c r="D69" s="47"/>
      <c r="E69" s="45"/>
    </row>
    <row r="70" spans="2:5" ht="13.5" customHeight="1">
      <c r="B70" s="35"/>
      <c r="C70" s="35"/>
      <c r="D70" s="48"/>
      <c r="E70" s="45"/>
    </row>
    <row r="71" spans="2:5" ht="13.5" customHeight="1">
      <c r="B71" s="35"/>
      <c r="C71" s="35"/>
      <c r="D71" s="48"/>
      <c r="E71" s="36"/>
    </row>
    <row r="72" spans="2:5" ht="13.5" customHeight="1">
      <c r="B72" s="35"/>
      <c r="C72" s="35"/>
      <c r="D72" s="41"/>
      <c r="E72" s="42"/>
    </row>
    <row r="73" spans="4:5" ht="12.75">
      <c r="D73" s="33"/>
      <c r="E73" s="34"/>
    </row>
    <row r="74" spans="2:5" ht="12.75">
      <c r="B74" s="35"/>
      <c r="D74" s="33"/>
      <c r="E74" s="45"/>
    </row>
    <row r="75" spans="3:5" ht="12.75">
      <c r="C75" s="35"/>
      <c r="D75" s="33"/>
      <c r="E75" s="36"/>
    </row>
    <row r="76" spans="3:5" ht="12.75">
      <c r="C76" s="35"/>
      <c r="D76" s="41"/>
      <c r="E76" s="38"/>
    </row>
    <row r="77" spans="4:5" ht="12.75">
      <c r="D77" s="33"/>
      <c r="E77" s="34"/>
    </row>
    <row r="78" spans="4:5" ht="12.75">
      <c r="D78" s="33"/>
      <c r="E78" s="34"/>
    </row>
    <row r="79" spans="4:5" ht="12.75">
      <c r="D79" s="49"/>
      <c r="E79" s="50"/>
    </row>
    <row r="80" spans="4:5" ht="12.75">
      <c r="D80" s="33"/>
      <c r="E80" s="34"/>
    </row>
    <row r="81" spans="4:5" ht="12.75">
      <c r="D81" s="33"/>
      <c r="E81" s="34"/>
    </row>
    <row r="82" spans="4:5" ht="12.75">
      <c r="D82" s="33"/>
      <c r="E82" s="34"/>
    </row>
    <row r="83" spans="4:5" ht="12.75">
      <c r="D83" s="41"/>
      <c r="E83" s="38"/>
    </row>
    <row r="84" spans="4:5" ht="12.75">
      <c r="D84" s="33"/>
      <c r="E84" s="34"/>
    </row>
    <row r="85" spans="4:5" ht="12.75">
      <c r="D85" s="41"/>
      <c r="E85" s="38"/>
    </row>
    <row r="86" spans="4:5" ht="12.75">
      <c r="D86" s="33"/>
      <c r="E86" s="34"/>
    </row>
    <row r="87" spans="4:5" ht="12.75">
      <c r="D87" s="33"/>
      <c r="E87" s="34"/>
    </row>
    <row r="88" spans="4:5" ht="12.75">
      <c r="D88" s="33"/>
      <c r="E88" s="34"/>
    </row>
    <row r="89" spans="4:5" ht="12.75">
      <c r="D89" s="33"/>
      <c r="E89" s="34"/>
    </row>
    <row r="90" spans="1:5" ht="28.5" customHeight="1">
      <c r="A90" s="51"/>
      <c r="B90" s="51"/>
      <c r="C90" s="51"/>
      <c r="D90" s="52"/>
      <c r="E90" s="53"/>
    </row>
    <row r="91" spans="3:5" ht="12.75">
      <c r="C91" s="35"/>
      <c r="D91" s="33"/>
      <c r="E91" s="36"/>
    </row>
    <row r="92" spans="4:5" ht="12.75">
      <c r="D92" s="54"/>
      <c r="E92" s="55"/>
    </row>
    <row r="93" spans="4:5" ht="12.75">
      <c r="D93" s="33"/>
      <c r="E93" s="34"/>
    </row>
    <row r="94" spans="4:5" ht="12.75">
      <c r="D94" s="49"/>
      <c r="E94" s="50"/>
    </row>
    <row r="95" spans="4:5" ht="12.75">
      <c r="D95" s="49"/>
      <c r="E95" s="50"/>
    </row>
    <row r="96" spans="4:5" ht="12.75">
      <c r="D96" s="33"/>
      <c r="E96" s="34"/>
    </row>
    <row r="97" spans="4:5" ht="12.75">
      <c r="D97" s="41"/>
      <c r="E97" s="38"/>
    </row>
    <row r="98" spans="4:5" ht="12.75">
      <c r="D98" s="33"/>
      <c r="E98" s="34"/>
    </row>
    <row r="99" spans="4:5" ht="12.75">
      <c r="D99" s="33"/>
      <c r="E99" s="34"/>
    </row>
    <row r="100" spans="4:5" ht="12.75">
      <c r="D100" s="41"/>
      <c r="E100" s="38"/>
    </row>
    <row r="101" spans="4:5" ht="12.75">
      <c r="D101" s="33"/>
      <c r="E101" s="34"/>
    </row>
    <row r="102" spans="4:5" ht="12.75">
      <c r="D102" s="49"/>
      <c r="E102" s="50"/>
    </row>
    <row r="103" spans="4:5" ht="12.75">
      <c r="D103" s="41"/>
      <c r="E103" s="55"/>
    </row>
    <row r="104" spans="4:5" ht="12.75">
      <c r="D104" s="39"/>
      <c r="E104" s="50"/>
    </row>
    <row r="105" spans="4:5" ht="12.75">
      <c r="D105" s="41"/>
      <c r="E105" s="38"/>
    </row>
    <row r="106" spans="4:5" ht="12.75">
      <c r="D106" s="33"/>
      <c r="E106" s="34"/>
    </row>
    <row r="107" spans="3:5" ht="12.75">
      <c r="C107" s="35"/>
      <c r="D107" s="33"/>
      <c r="E107" s="36"/>
    </row>
    <row r="108" spans="4:5" ht="12.75">
      <c r="D108" s="39"/>
      <c r="E108" s="38"/>
    </row>
    <row r="109" spans="4:5" ht="12.75">
      <c r="D109" s="39"/>
      <c r="E109" s="50"/>
    </row>
    <row r="110" spans="3:5" ht="12.75">
      <c r="C110" s="35"/>
      <c r="D110" s="39"/>
      <c r="E110" s="56"/>
    </row>
    <row r="111" spans="3:5" ht="12.75">
      <c r="C111" s="35"/>
      <c r="D111" s="41"/>
      <c r="E111" s="42"/>
    </row>
    <row r="112" spans="4:5" ht="12.75">
      <c r="D112" s="33"/>
      <c r="E112" s="34"/>
    </row>
    <row r="113" spans="4:5" ht="12.75">
      <c r="D113" s="54"/>
      <c r="E113" s="57"/>
    </row>
    <row r="114" spans="4:5" ht="11.25" customHeight="1">
      <c r="D114" s="49"/>
      <c r="E114" s="50"/>
    </row>
    <row r="115" spans="2:5" ht="24" customHeight="1">
      <c r="B115" s="35"/>
      <c r="D115" s="49"/>
      <c r="E115" s="58"/>
    </row>
    <row r="116" spans="3:5" ht="15" customHeight="1">
      <c r="C116" s="35"/>
      <c r="D116" s="49"/>
      <c r="E116" s="58"/>
    </row>
    <row r="117" spans="4:5" ht="11.25" customHeight="1">
      <c r="D117" s="54"/>
      <c r="E117" s="55"/>
    </row>
    <row r="118" spans="4:5" ht="12.75">
      <c r="D118" s="49"/>
      <c r="E118" s="50"/>
    </row>
    <row r="119" spans="2:5" ht="13.5" customHeight="1">
      <c r="B119" s="35"/>
      <c r="D119" s="49"/>
      <c r="E119" s="59"/>
    </row>
    <row r="120" spans="3:5" ht="12.75" customHeight="1">
      <c r="C120" s="35"/>
      <c r="D120" s="49"/>
      <c r="E120" s="36"/>
    </row>
    <row r="121" spans="3:5" ht="12.75" customHeight="1">
      <c r="C121" s="35"/>
      <c r="D121" s="41"/>
      <c r="E121" s="42"/>
    </row>
    <row r="122" spans="4:5" ht="12.75">
      <c r="D122" s="33"/>
      <c r="E122" s="34"/>
    </row>
    <row r="123" spans="3:5" ht="12.75">
      <c r="C123" s="35"/>
      <c r="D123" s="33"/>
      <c r="E123" s="56"/>
    </row>
    <row r="124" spans="4:5" ht="12.75">
      <c r="D124" s="54"/>
      <c r="E124" s="55"/>
    </row>
    <row r="125" spans="4:5" ht="12.75">
      <c r="D125" s="49"/>
      <c r="E125" s="50"/>
    </row>
    <row r="126" spans="4:5" ht="12.75">
      <c r="D126" s="33"/>
      <c r="E126" s="34"/>
    </row>
    <row r="127" spans="1:5" ht="19.5" customHeight="1">
      <c r="A127" s="60"/>
      <c r="B127" s="11"/>
      <c r="C127" s="11"/>
      <c r="D127" s="11"/>
      <c r="E127" s="45"/>
    </row>
    <row r="128" spans="1:5" ht="15" customHeight="1">
      <c r="A128" s="35"/>
      <c r="D128" s="47"/>
      <c r="E128" s="45"/>
    </row>
    <row r="129" spans="1:5" ht="12.75">
      <c r="A129" s="35"/>
      <c r="B129" s="35"/>
      <c r="D129" s="47"/>
      <c r="E129" s="36"/>
    </row>
    <row r="130" spans="3:5" ht="12.75">
      <c r="C130" s="35"/>
      <c r="D130" s="33"/>
      <c r="E130" s="45"/>
    </row>
    <row r="131" spans="4:5" ht="12.75">
      <c r="D131" s="37"/>
      <c r="E131" s="38"/>
    </row>
    <row r="132" spans="2:5" ht="12.75">
      <c r="B132" s="35"/>
      <c r="D132" s="33"/>
      <c r="E132" s="36"/>
    </row>
    <row r="133" spans="3:5" ht="12.75">
      <c r="C133" s="35"/>
      <c r="D133" s="33"/>
      <c r="E133" s="36"/>
    </row>
    <row r="134" spans="4:5" ht="12.75">
      <c r="D134" s="41"/>
      <c r="E134" s="42"/>
    </row>
    <row r="135" spans="3:5" ht="22.5" customHeight="1">
      <c r="C135" s="35"/>
      <c r="D135" s="33"/>
      <c r="E135" s="43"/>
    </row>
    <row r="136" spans="4:5" ht="12.75">
      <c r="D136" s="33"/>
      <c r="E136" s="42"/>
    </row>
    <row r="137" spans="2:5" ht="12.75">
      <c r="B137" s="35"/>
      <c r="D137" s="39"/>
      <c r="E137" s="45"/>
    </row>
    <row r="138" spans="3:5" ht="12.75">
      <c r="C138" s="35"/>
      <c r="D138" s="39"/>
      <c r="E138" s="46"/>
    </row>
    <row r="139" spans="4:5" ht="12.75">
      <c r="D139" s="41"/>
      <c r="E139" s="38"/>
    </row>
    <row r="140" spans="1:5" ht="13.5" customHeight="1">
      <c r="A140" s="35"/>
      <c r="D140" s="47"/>
      <c r="E140" s="45"/>
    </row>
    <row r="141" spans="2:5" ht="13.5" customHeight="1">
      <c r="B141" s="35"/>
      <c r="D141" s="33"/>
      <c r="E141" s="45"/>
    </row>
    <row r="142" spans="3:5" ht="13.5" customHeight="1">
      <c r="C142" s="35"/>
      <c r="D142" s="33"/>
      <c r="E142" s="36"/>
    </row>
    <row r="143" spans="3:5" ht="12.75">
      <c r="C143" s="35"/>
      <c r="D143" s="41"/>
      <c r="E143" s="38"/>
    </row>
    <row r="144" spans="3:5" ht="12.75">
      <c r="C144" s="35"/>
      <c r="D144" s="33"/>
      <c r="E144" s="36"/>
    </row>
    <row r="145" spans="4:5" ht="12.75">
      <c r="D145" s="54"/>
      <c r="E145" s="55"/>
    </row>
    <row r="146" spans="3:5" ht="12.75">
      <c r="C146" s="35"/>
      <c r="D146" s="39"/>
      <c r="E146" s="56"/>
    </row>
    <row r="147" spans="3:5" ht="12.75">
      <c r="C147" s="35"/>
      <c r="D147" s="41"/>
      <c r="E147" s="42"/>
    </row>
    <row r="148" spans="4:5" ht="12.75">
      <c r="D148" s="54"/>
      <c r="E148" s="61"/>
    </row>
    <row r="149" spans="2:5" ht="12.75">
      <c r="B149" s="35"/>
      <c r="D149" s="49"/>
      <c r="E149" s="59"/>
    </row>
    <row r="150" spans="3:5" ht="12.75">
      <c r="C150" s="35"/>
      <c r="D150" s="49"/>
      <c r="E150" s="36"/>
    </row>
    <row r="151" spans="3:5" ht="12.75">
      <c r="C151" s="35"/>
      <c r="D151" s="41"/>
      <c r="E151" s="42"/>
    </row>
    <row r="152" spans="3:5" ht="12.75">
      <c r="C152" s="35"/>
      <c r="D152" s="41"/>
      <c r="E152" s="42"/>
    </row>
    <row r="153" spans="4:5" ht="12.75">
      <c r="D153" s="33"/>
      <c r="E153" s="34"/>
    </row>
    <row r="154" spans="1:5" s="62" customFormat="1" ht="18" customHeight="1">
      <c r="A154" s="146"/>
      <c r="B154" s="147"/>
      <c r="C154" s="147"/>
      <c r="D154" s="147"/>
      <c r="E154" s="147"/>
    </row>
    <row r="155" spans="1:5" ht="28.5" customHeight="1">
      <c r="A155" s="51"/>
      <c r="B155" s="51"/>
      <c r="C155" s="51"/>
      <c r="D155" s="52"/>
      <c r="E155" s="53"/>
    </row>
    <row r="157" spans="1:5" ht="15.75">
      <c r="A157" s="64"/>
      <c r="B157" s="35"/>
      <c r="C157" s="35"/>
      <c r="D157" s="65"/>
      <c r="E157" s="10"/>
    </row>
    <row r="158" spans="1:5" ht="12.75">
      <c r="A158" s="35"/>
      <c r="B158" s="35"/>
      <c r="C158" s="35"/>
      <c r="D158" s="65"/>
      <c r="E158" s="10"/>
    </row>
    <row r="159" spans="1:5" ht="17.25" customHeight="1">
      <c r="A159" s="35"/>
      <c r="B159" s="35"/>
      <c r="C159" s="35"/>
      <c r="D159" s="65"/>
      <c r="E159" s="10"/>
    </row>
    <row r="160" spans="1:5" ht="13.5" customHeight="1">
      <c r="A160" s="35"/>
      <c r="B160" s="35"/>
      <c r="C160" s="35"/>
      <c r="D160" s="65"/>
      <c r="E160" s="10"/>
    </row>
    <row r="161" spans="1:5" ht="12.75">
      <c r="A161" s="35"/>
      <c r="B161" s="35"/>
      <c r="C161" s="35"/>
      <c r="D161" s="65"/>
      <c r="E161" s="10"/>
    </row>
    <row r="162" spans="1:3" ht="12.75">
      <c r="A162" s="35"/>
      <c r="B162" s="35"/>
      <c r="C162" s="35"/>
    </row>
    <row r="163" spans="1:5" ht="12.75">
      <c r="A163" s="35"/>
      <c r="B163" s="35"/>
      <c r="C163" s="35"/>
      <c r="D163" s="65"/>
      <c r="E163" s="10"/>
    </row>
    <row r="164" spans="1:5" ht="12.75">
      <c r="A164" s="35"/>
      <c r="B164" s="35"/>
      <c r="C164" s="35"/>
      <c r="D164" s="65"/>
      <c r="E164" s="66"/>
    </row>
    <row r="165" spans="1:5" ht="12.75">
      <c r="A165" s="35"/>
      <c r="B165" s="35"/>
      <c r="C165" s="35"/>
      <c r="D165" s="65"/>
      <c r="E165" s="10"/>
    </row>
    <row r="166" spans="1:5" ht="22.5" customHeight="1">
      <c r="A166" s="35"/>
      <c r="B166" s="35"/>
      <c r="C166" s="35"/>
      <c r="D166" s="65"/>
      <c r="E166" s="43"/>
    </row>
    <row r="167" spans="4:5" ht="22.5" customHeight="1">
      <c r="D167" s="41"/>
      <c r="E167" s="44"/>
    </row>
  </sheetData>
  <sheetProtection/>
  <mergeCells count="8">
    <mergeCell ref="A1:H1"/>
    <mergeCell ref="B15:H15"/>
    <mergeCell ref="B16:H16"/>
    <mergeCell ref="B28:H28"/>
    <mergeCell ref="B30:H30"/>
    <mergeCell ref="A154:E154"/>
    <mergeCell ref="B3:H3"/>
    <mergeCell ref="B42:H4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2" manualBreakCount="2">
    <brk id="88" max="9" man="1"/>
    <brk id="15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7"/>
  <sheetViews>
    <sheetView zoomScalePageLayoutView="0" workbookViewId="0" topLeftCell="A79">
      <selection activeCell="L30" sqref="L30"/>
    </sheetView>
  </sheetViews>
  <sheetFormatPr defaultColWidth="11.421875" defaultRowHeight="12.75"/>
  <cols>
    <col min="1" max="1" width="11.421875" style="89" bestFit="1" customWidth="1"/>
    <col min="2" max="2" width="39.28125" style="92" customWidth="1"/>
    <col min="3" max="3" width="14.00390625" style="2" customWidth="1"/>
    <col min="4" max="4" width="11.421875" style="2" bestFit="1" customWidth="1"/>
    <col min="5" max="5" width="11.140625" style="2" customWidth="1"/>
    <col min="6" max="6" width="11.28125" style="2" customWidth="1"/>
    <col min="7" max="7" width="9.57421875" style="2" customWidth="1"/>
    <col min="8" max="8" width="7.57421875" style="2" bestFit="1" customWidth="1"/>
    <col min="9" max="9" width="13.421875" style="2" customWidth="1"/>
    <col min="10" max="10" width="8.8515625" style="2" customWidth="1"/>
    <col min="11" max="12" width="12.28125" style="2" bestFit="1" customWidth="1"/>
    <col min="13" max="16384" width="11.421875" style="7" customWidth="1"/>
  </cols>
  <sheetData>
    <row r="1" spans="1:12" ht="24" customHeight="1">
      <c r="A1" s="148" t="s">
        <v>21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s="10" customFormat="1" ht="67.5">
      <c r="A2" s="8" t="s">
        <v>22</v>
      </c>
      <c r="B2" s="8" t="s">
        <v>23</v>
      </c>
      <c r="C2" s="9" t="s">
        <v>74</v>
      </c>
      <c r="D2" s="93" t="s">
        <v>13</v>
      </c>
      <c r="E2" s="93" t="s">
        <v>14</v>
      </c>
      <c r="F2" s="93" t="s">
        <v>15</v>
      </c>
      <c r="G2" s="93" t="s">
        <v>16</v>
      </c>
      <c r="H2" s="93" t="s">
        <v>24</v>
      </c>
      <c r="I2" s="93" t="s">
        <v>18</v>
      </c>
      <c r="J2" s="93" t="s">
        <v>19</v>
      </c>
      <c r="K2" s="9" t="s">
        <v>75</v>
      </c>
      <c r="L2" s="9" t="s">
        <v>76</v>
      </c>
    </row>
    <row r="3" spans="1:12" ht="12.75">
      <c r="A3" s="88"/>
      <c r="B3" s="12"/>
      <c r="C3" s="7"/>
      <c r="D3" s="7"/>
      <c r="E3" s="7"/>
      <c r="F3" s="7"/>
      <c r="G3" s="7"/>
      <c r="H3" s="7"/>
      <c r="I3" s="7"/>
      <c r="J3" s="7"/>
      <c r="K3" s="7"/>
      <c r="L3" s="7"/>
    </row>
    <row r="4" spans="1:2" s="10" customFormat="1" ht="12.75">
      <c r="A4" s="88"/>
      <c r="B4" s="90" t="s">
        <v>42</v>
      </c>
    </row>
    <row r="5" spans="1:12" ht="12.75">
      <c r="A5" s="88"/>
      <c r="B5" s="91" t="s">
        <v>51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88"/>
      <c r="B6" s="91" t="s">
        <v>52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1:2" s="10" customFormat="1" ht="25.5">
      <c r="A7" s="91" t="s">
        <v>45</v>
      </c>
      <c r="B7" s="91" t="s">
        <v>57</v>
      </c>
    </row>
    <row r="8" spans="1:2" s="10" customFormat="1" ht="34.5" customHeight="1">
      <c r="A8" s="100" t="s">
        <v>53</v>
      </c>
      <c r="B8" s="91" t="s">
        <v>56</v>
      </c>
    </row>
    <row r="9" spans="1:12" s="10" customFormat="1" ht="12.75">
      <c r="A9" s="88">
        <v>3</v>
      </c>
      <c r="B9" s="91" t="s">
        <v>25</v>
      </c>
      <c r="C9" s="10">
        <f>SUM(C14+C19)</f>
        <v>1270204</v>
      </c>
      <c r="D9" s="10">
        <f>SUM(D14+D19)</f>
        <v>1270204</v>
      </c>
      <c r="K9" s="10">
        <f>SUM(K14+K19)</f>
        <v>1270204</v>
      </c>
      <c r="L9" s="10">
        <f>SUM(L14+L19)</f>
        <v>1270204</v>
      </c>
    </row>
    <row r="10" spans="1:2" s="10" customFormat="1" ht="12.75">
      <c r="A10" s="88">
        <v>31</v>
      </c>
      <c r="B10" s="91" t="s">
        <v>26</v>
      </c>
    </row>
    <row r="11" spans="1:12" ht="12.75">
      <c r="A11" s="87">
        <v>311</v>
      </c>
      <c r="B11" s="12" t="s">
        <v>27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2.75">
      <c r="A12" s="87">
        <v>312</v>
      </c>
      <c r="B12" s="12" t="s">
        <v>28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2.75">
      <c r="A13" s="87">
        <v>313</v>
      </c>
      <c r="B13" s="12" t="s">
        <v>29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10" customFormat="1" ht="12.75">
      <c r="A14" s="88">
        <v>32</v>
      </c>
      <c r="B14" s="91" t="s">
        <v>30</v>
      </c>
      <c r="C14" s="10">
        <f>SUM(C15:C18)</f>
        <v>1267254</v>
      </c>
      <c r="D14" s="10">
        <f>SUM(D15:D18)</f>
        <v>1267254</v>
      </c>
      <c r="K14" s="10">
        <v>1267254</v>
      </c>
      <c r="L14" s="10">
        <v>1267254</v>
      </c>
    </row>
    <row r="15" spans="1:12" ht="12.75">
      <c r="A15" s="87">
        <v>321</v>
      </c>
      <c r="B15" s="12" t="s">
        <v>31</v>
      </c>
      <c r="C15" s="7">
        <v>401786</v>
      </c>
      <c r="D15" s="7">
        <v>401786</v>
      </c>
      <c r="E15" s="7"/>
      <c r="F15" s="7"/>
      <c r="G15" s="7"/>
      <c r="H15" s="7"/>
      <c r="I15" s="7"/>
      <c r="J15" s="7"/>
      <c r="K15" s="7"/>
      <c r="L15" s="7"/>
    </row>
    <row r="16" spans="1:12" ht="12.75">
      <c r="A16" s="87">
        <v>322</v>
      </c>
      <c r="B16" s="12" t="s">
        <v>32</v>
      </c>
      <c r="C16" s="7">
        <v>701079</v>
      </c>
      <c r="D16" s="7">
        <v>701079</v>
      </c>
      <c r="E16" s="7"/>
      <c r="F16" s="7"/>
      <c r="G16" s="7"/>
      <c r="H16" s="7"/>
      <c r="I16" s="7"/>
      <c r="J16" s="7"/>
      <c r="K16" s="7"/>
      <c r="L16" s="7"/>
    </row>
    <row r="17" spans="1:12" ht="12.75">
      <c r="A17" s="87">
        <v>323</v>
      </c>
      <c r="B17" s="12" t="s">
        <v>33</v>
      </c>
      <c r="C17" s="7">
        <v>158226</v>
      </c>
      <c r="D17" s="7">
        <v>158226</v>
      </c>
      <c r="E17" s="7"/>
      <c r="F17" s="7"/>
      <c r="G17" s="7"/>
      <c r="H17" s="7"/>
      <c r="I17" s="7"/>
      <c r="J17" s="7"/>
      <c r="K17" s="7"/>
      <c r="L17" s="7"/>
    </row>
    <row r="18" spans="1:12" ht="12.75">
      <c r="A18" s="87">
        <v>329</v>
      </c>
      <c r="B18" s="12" t="s">
        <v>34</v>
      </c>
      <c r="C18" s="7">
        <v>6163</v>
      </c>
      <c r="D18" s="7">
        <v>6163</v>
      </c>
      <c r="E18" s="7"/>
      <c r="F18" s="7"/>
      <c r="G18" s="7"/>
      <c r="H18" s="7"/>
      <c r="I18" s="7"/>
      <c r="J18" s="7"/>
      <c r="K18" s="7"/>
      <c r="L18" s="7"/>
    </row>
    <row r="19" spans="1:12" s="10" customFormat="1" ht="12.75">
      <c r="A19" s="88">
        <v>34</v>
      </c>
      <c r="B19" s="91" t="s">
        <v>35</v>
      </c>
      <c r="C19" s="10">
        <f>SUM(C20)</f>
        <v>2950</v>
      </c>
      <c r="D19" s="10">
        <f>SUM(D20)</f>
        <v>2950</v>
      </c>
      <c r="K19" s="10">
        <v>2950</v>
      </c>
      <c r="L19" s="10">
        <v>2950</v>
      </c>
    </row>
    <row r="20" spans="1:12" ht="12.75">
      <c r="A20" s="87">
        <v>343</v>
      </c>
      <c r="B20" s="12" t="s">
        <v>36</v>
      </c>
      <c r="C20" s="7">
        <v>2950</v>
      </c>
      <c r="D20" s="7">
        <v>2950</v>
      </c>
      <c r="E20" s="7"/>
      <c r="F20" s="7"/>
      <c r="G20" s="7"/>
      <c r="H20" s="7"/>
      <c r="I20" s="7"/>
      <c r="J20" s="7"/>
      <c r="K20" s="7"/>
      <c r="L20" s="7"/>
    </row>
    <row r="21" spans="1:2" s="10" customFormat="1" ht="25.5">
      <c r="A21" s="88">
        <v>4</v>
      </c>
      <c r="B21" s="91" t="s">
        <v>38</v>
      </c>
    </row>
    <row r="22" spans="1:2" s="10" customFormat="1" ht="25.5">
      <c r="A22" s="88">
        <v>42</v>
      </c>
      <c r="B22" s="91" t="s">
        <v>39</v>
      </c>
    </row>
    <row r="23" spans="1:12" ht="12.75">
      <c r="A23" s="87">
        <v>422</v>
      </c>
      <c r="B23" s="12" t="s">
        <v>37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25.5">
      <c r="A24" s="87">
        <v>424</v>
      </c>
      <c r="B24" s="12" t="s">
        <v>40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2.75">
      <c r="A25" s="88"/>
      <c r="B25" s="12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2" s="91" customFormat="1" ht="34.5" customHeight="1">
      <c r="A26" s="101" t="s">
        <v>54</v>
      </c>
      <c r="B26" s="91" t="s">
        <v>55</v>
      </c>
    </row>
    <row r="27" spans="1:12" s="10" customFormat="1" ht="12.75">
      <c r="A27" s="88">
        <v>3</v>
      </c>
      <c r="B27" s="91" t="s">
        <v>25</v>
      </c>
      <c r="C27" s="10">
        <f>SUM(C28)</f>
        <v>15200</v>
      </c>
      <c r="D27" s="10">
        <f>SUM(D28)</f>
        <v>15200</v>
      </c>
      <c r="K27" s="10">
        <f>SUM(K28)</f>
        <v>15200</v>
      </c>
      <c r="L27" s="10">
        <f>SUM(L28)</f>
        <v>15200</v>
      </c>
    </row>
    <row r="28" spans="1:12" s="10" customFormat="1" ht="12.75">
      <c r="A28" s="88">
        <v>32</v>
      </c>
      <c r="B28" s="91" t="s">
        <v>30</v>
      </c>
      <c r="C28" s="10">
        <f>SUM(C29:C31)</f>
        <v>15200</v>
      </c>
      <c r="D28" s="10">
        <f>SUM(D29:D31)</f>
        <v>15200</v>
      </c>
      <c r="K28" s="10">
        <v>15200</v>
      </c>
      <c r="L28" s="10">
        <v>15200</v>
      </c>
    </row>
    <row r="29" spans="1:12" ht="12.75">
      <c r="A29" s="87">
        <v>321</v>
      </c>
      <c r="B29" s="12" t="s">
        <v>31</v>
      </c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75">
      <c r="A30" s="87">
        <v>322</v>
      </c>
      <c r="B30" s="12" t="s">
        <v>32</v>
      </c>
      <c r="C30" s="7">
        <v>15200</v>
      </c>
      <c r="D30" s="7">
        <v>15200</v>
      </c>
      <c r="E30" s="7"/>
      <c r="F30" s="7"/>
      <c r="G30" s="7"/>
      <c r="H30" s="7"/>
      <c r="I30" s="7"/>
      <c r="J30" s="7"/>
      <c r="K30" s="7"/>
      <c r="L30" s="7"/>
    </row>
    <row r="31" spans="1:12" ht="12.75">
      <c r="A31" s="87">
        <v>323</v>
      </c>
      <c r="B31" s="12" t="s">
        <v>33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2.75">
      <c r="A32" s="87"/>
      <c r="B32" s="12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.75">
      <c r="A33" s="87"/>
      <c r="B33" s="12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2.75">
      <c r="A34" s="87"/>
      <c r="B34" s="91" t="s">
        <v>58</v>
      </c>
      <c r="C34" s="10">
        <f>SUM(C9+C27)</f>
        <v>1285404</v>
      </c>
      <c r="D34" s="10">
        <f>SUM(D9+D27)</f>
        <v>1285404</v>
      </c>
      <c r="E34" s="7"/>
      <c r="F34" s="7"/>
      <c r="G34" s="7"/>
      <c r="H34" s="7"/>
      <c r="I34" s="7"/>
      <c r="J34" s="7"/>
      <c r="K34" s="10">
        <f>SUM(K9+K27)</f>
        <v>1285404</v>
      </c>
      <c r="L34" s="10">
        <f>SUM(L9+L27)</f>
        <v>1285404</v>
      </c>
    </row>
    <row r="35" spans="1:12" ht="12.75">
      <c r="A35" s="87"/>
      <c r="B35" s="91"/>
      <c r="C35" s="10"/>
      <c r="D35" s="10"/>
      <c r="E35" s="7"/>
      <c r="F35" s="7"/>
      <c r="G35" s="7"/>
      <c r="H35" s="7"/>
      <c r="I35" s="7"/>
      <c r="J35" s="7"/>
      <c r="K35" s="10"/>
      <c r="L35" s="10"/>
    </row>
    <row r="36" spans="1:12" ht="12.75">
      <c r="A36" s="87"/>
      <c r="B36" s="91"/>
      <c r="C36" s="10"/>
      <c r="D36" s="10"/>
      <c r="E36" s="7"/>
      <c r="F36" s="7"/>
      <c r="G36" s="7"/>
      <c r="H36" s="7"/>
      <c r="I36" s="7"/>
      <c r="J36" s="7"/>
      <c r="K36" s="10"/>
      <c r="L36" s="10"/>
    </row>
    <row r="37" spans="1:2" s="10" customFormat="1" ht="12.75" customHeight="1">
      <c r="A37" s="100" t="s">
        <v>59</v>
      </c>
      <c r="B37" s="91" t="s">
        <v>60</v>
      </c>
    </row>
    <row r="38" spans="1:12" s="10" customFormat="1" ht="12.75">
      <c r="A38" s="88">
        <v>3</v>
      </c>
      <c r="B38" s="91" t="s">
        <v>25</v>
      </c>
      <c r="C38" s="10">
        <f>SUM(E38+F38+G38)</f>
        <v>135958</v>
      </c>
      <c r="E38" s="10">
        <f>SUM(E39+E43)</f>
        <v>102568</v>
      </c>
      <c r="F38" s="10">
        <f>SUM(F39+F43)</f>
        <v>31300</v>
      </c>
      <c r="G38" s="10">
        <f>SUM(G39+G43)</f>
        <v>2090</v>
      </c>
      <c r="K38" s="10">
        <v>135958</v>
      </c>
      <c r="L38" s="10">
        <v>135958</v>
      </c>
    </row>
    <row r="39" spans="1:7" s="10" customFormat="1" ht="12.75">
      <c r="A39" s="88">
        <v>31</v>
      </c>
      <c r="B39" s="91" t="s">
        <v>26</v>
      </c>
      <c r="E39" s="10">
        <f>SUM(E40:E42)</f>
        <v>0</v>
      </c>
      <c r="F39" s="10">
        <f>SUM(F40:F42)</f>
        <v>0</v>
      </c>
      <c r="G39" s="10">
        <f>SUM(G40:G42)</f>
        <v>0</v>
      </c>
    </row>
    <row r="40" spans="1:12" ht="12.75">
      <c r="A40" s="87">
        <v>311</v>
      </c>
      <c r="B40" s="12" t="s">
        <v>27</v>
      </c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2.75">
      <c r="A41" s="87">
        <v>312</v>
      </c>
      <c r="B41" s="12" t="s">
        <v>28</v>
      </c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2.75">
      <c r="A42" s="87">
        <v>313</v>
      </c>
      <c r="B42" s="12" t="s">
        <v>29</v>
      </c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s="10" customFormat="1" ht="12.75">
      <c r="A43" s="88">
        <v>32</v>
      </c>
      <c r="B43" s="91" t="s">
        <v>30</v>
      </c>
      <c r="E43" s="10">
        <f>SUM(E44:E48)</f>
        <v>102568</v>
      </c>
      <c r="F43" s="10">
        <f>SUM(F44:F48)</f>
        <v>31300</v>
      </c>
      <c r="G43" s="10">
        <f>SUM(G44:G48)</f>
        <v>2090</v>
      </c>
      <c r="K43" s="10">
        <v>135958</v>
      </c>
      <c r="L43" s="10">
        <v>135958</v>
      </c>
    </row>
    <row r="44" spans="1:12" ht="12.75">
      <c r="A44" s="87">
        <v>321</v>
      </c>
      <c r="B44" s="12" t="s">
        <v>31</v>
      </c>
      <c r="C44" s="7"/>
      <c r="D44" s="7"/>
      <c r="E44" s="7">
        <v>586</v>
      </c>
      <c r="F44" s="7"/>
      <c r="G44" s="7">
        <v>2090</v>
      </c>
      <c r="H44" s="7"/>
      <c r="I44" s="7"/>
      <c r="J44" s="7"/>
      <c r="K44" s="7"/>
      <c r="L44" s="7"/>
    </row>
    <row r="45" spans="1:12" ht="12.75">
      <c r="A45" s="87">
        <v>322</v>
      </c>
      <c r="B45" s="12" t="s">
        <v>32</v>
      </c>
      <c r="C45" s="7"/>
      <c r="D45" s="7"/>
      <c r="E45" s="7">
        <v>72573</v>
      </c>
      <c r="F45" s="7">
        <v>11300</v>
      </c>
      <c r="G45" s="7"/>
      <c r="H45" s="7"/>
      <c r="I45" s="7"/>
      <c r="J45" s="7"/>
      <c r="K45" s="7"/>
      <c r="L45" s="7"/>
    </row>
    <row r="46" spans="1:12" ht="12.75">
      <c r="A46" s="87">
        <v>323</v>
      </c>
      <c r="B46" s="12" t="s">
        <v>33</v>
      </c>
      <c r="C46" s="7"/>
      <c r="D46" s="7"/>
      <c r="E46" s="7">
        <v>26109</v>
      </c>
      <c r="F46" s="7">
        <v>10000</v>
      </c>
      <c r="G46" s="7"/>
      <c r="H46" s="7"/>
      <c r="I46" s="7"/>
      <c r="J46" s="7"/>
      <c r="K46" s="7"/>
      <c r="L46" s="7"/>
    </row>
    <row r="47" spans="1:12" ht="12.75">
      <c r="A47" s="87">
        <v>324</v>
      </c>
      <c r="B47" s="12" t="s">
        <v>61</v>
      </c>
      <c r="C47" s="7"/>
      <c r="D47" s="7"/>
      <c r="E47" s="7">
        <v>3300</v>
      </c>
      <c r="F47" s="7"/>
      <c r="G47" s="7"/>
      <c r="H47" s="7"/>
      <c r="I47" s="7"/>
      <c r="J47" s="7"/>
      <c r="K47" s="7"/>
      <c r="L47" s="7"/>
    </row>
    <row r="48" spans="1:12" ht="12.75">
      <c r="A48" s="87">
        <v>329</v>
      </c>
      <c r="B48" s="12" t="s">
        <v>34</v>
      </c>
      <c r="C48" s="7"/>
      <c r="D48" s="7"/>
      <c r="E48" s="7"/>
      <c r="F48" s="7">
        <v>10000</v>
      </c>
      <c r="G48" s="7"/>
      <c r="H48" s="7"/>
      <c r="I48" s="7"/>
      <c r="J48" s="7"/>
      <c r="K48" s="7"/>
      <c r="L48" s="7"/>
    </row>
    <row r="49" spans="1:2" s="10" customFormat="1" ht="12.75">
      <c r="A49" s="88">
        <v>34</v>
      </c>
      <c r="B49" s="91" t="s">
        <v>35</v>
      </c>
    </row>
    <row r="50" spans="1:12" ht="12.75">
      <c r="A50" s="87">
        <v>343</v>
      </c>
      <c r="B50" s="12" t="s">
        <v>36</v>
      </c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s="10" customFormat="1" ht="25.5">
      <c r="A51" s="88">
        <v>4</v>
      </c>
      <c r="B51" s="91" t="s">
        <v>38</v>
      </c>
      <c r="C51" s="10">
        <f>SUM(E51+F51+G51)</f>
        <v>133212</v>
      </c>
      <c r="E51" s="10">
        <f>SUM(E52)</f>
        <v>47512</v>
      </c>
      <c r="F51" s="10">
        <f>SUM(F52)</f>
        <v>43700</v>
      </c>
      <c r="G51" s="10">
        <f>SUM(G52)</f>
        <v>42000</v>
      </c>
      <c r="K51" s="10">
        <v>91212</v>
      </c>
      <c r="L51" s="10">
        <v>91212</v>
      </c>
    </row>
    <row r="52" spans="1:12" s="10" customFormat="1" ht="25.5">
      <c r="A52" s="88">
        <v>42</v>
      </c>
      <c r="B52" s="91" t="s">
        <v>39</v>
      </c>
      <c r="E52" s="10">
        <f>SUM(E53:E55)</f>
        <v>47512</v>
      </c>
      <c r="F52" s="10">
        <f>SUM(F53:F55)</f>
        <v>43700</v>
      </c>
      <c r="G52" s="10">
        <f>SUM(G53:G55)</f>
        <v>42000</v>
      </c>
      <c r="K52" s="10">
        <v>91212</v>
      </c>
      <c r="L52" s="10">
        <v>91212</v>
      </c>
    </row>
    <row r="53" spans="1:12" ht="12.75">
      <c r="A53" s="87">
        <v>422</v>
      </c>
      <c r="B53" s="12" t="s">
        <v>37</v>
      </c>
      <c r="C53" s="7"/>
      <c r="D53" s="7"/>
      <c r="E53" s="7">
        <v>37012</v>
      </c>
      <c r="F53" s="7">
        <v>43200</v>
      </c>
      <c r="G53" s="7"/>
      <c r="H53" s="7"/>
      <c r="I53" s="7"/>
      <c r="J53" s="7"/>
      <c r="K53" s="7"/>
      <c r="L53" s="7"/>
    </row>
    <row r="54" spans="1:12" ht="12.75">
      <c r="A54" s="87">
        <v>423</v>
      </c>
      <c r="B54" s="12" t="s">
        <v>77</v>
      </c>
      <c r="C54" s="7"/>
      <c r="D54" s="7"/>
      <c r="E54" s="7">
        <v>10500</v>
      </c>
      <c r="F54" s="7"/>
      <c r="G54" s="7">
        <v>40000</v>
      </c>
      <c r="H54" s="7"/>
      <c r="I54" s="7"/>
      <c r="J54" s="7"/>
      <c r="K54" s="7"/>
      <c r="L54" s="7"/>
    </row>
    <row r="55" spans="1:12" ht="25.5">
      <c r="A55" s="87">
        <v>424</v>
      </c>
      <c r="B55" s="12" t="s">
        <v>40</v>
      </c>
      <c r="C55" s="7"/>
      <c r="D55" s="7"/>
      <c r="E55" s="7"/>
      <c r="F55" s="7">
        <v>500</v>
      </c>
      <c r="G55" s="7">
        <v>2000</v>
      </c>
      <c r="H55" s="7"/>
      <c r="I55" s="7"/>
      <c r="J55" s="7"/>
      <c r="K55" s="7"/>
      <c r="L55" s="7"/>
    </row>
    <row r="56" spans="1:12" s="10" customFormat="1" ht="24.75" customHeight="1">
      <c r="A56" s="88"/>
      <c r="B56" s="107" t="s">
        <v>62</v>
      </c>
      <c r="C56" s="10">
        <f>SUM(E56+F56+G56)</f>
        <v>269170</v>
      </c>
      <c r="D56" s="108"/>
      <c r="E56" s="108">
        <f>SUM(E38+E51)</f>
        <v>150080</v>
      </c>
      <c r="F56" s="108">
        <f>SUM(F38+F51)</f>
        <v>75000</v>
      </c>
      <c r="G56" s="108">
        <f>SUM(G38+G51)</f>
        <v>44090</v>
      </c>
      <c r="H56" s="108"/>
      <c r="I56" s="108"/>
      <c r="J56" s="108"/>
      <c r="K56" s="108">
        <v>229170</v>
      </c>
      <c r="L56" s="108">
        <v>229170</v>
      </c>
    </row>
    <row r="57" spans="1:2" s="10" customFormat="1" ht="25.5">
      <c r="A57" s="100" t="s">
        <v>78</v>
      </c>
      <c r="B57" s="91" t="s">
        <v>79</v>
      </c>
    </row>
    <row r="58" spans="1:12" s="10" customFormat="1" ht="12.75">
      <c r="A58" s="88">
        <v>3</v>
      </c>
      <c r="B58" s="91" t="s">
        <v>25</v>
      </c>
      <c r="G58" s="10">
        <f>SUM(G59)</f>
        <v>6752</v>
      </c>
      <c r="K58" s="10">
        <f>SUM(K59)</f>
        <v>6752</v>
      </c>
      <c r="L58" s="10">
        <f>SUM(L59)</f>
        <v>6752</v>
      </c>
    </row>
    <row r="59" spans="1:12" s="10" customFormat="1" ht="12.75">
      <c r="A59" s="88">
        <v>32</v>
      </c>
      <c r="B59" s="91" t="s">
        <v>30</v>
      </c>
      <c r="G59" s="10">
        <f>SUM(G60)</f>
        <v>6752</v>
      </c>
      <c r="K59" s="10">
        <v>6752</v>
      </c>
      <c r="L59" s="10">
        <v>6752</v>
      </c>
    </row>
    <row r="60" spans="1:12" ht="12.75">
      <c r="A60" s="87">
        <v>324</v>
      </c>
      <c r="B60" s="12" t="s">
        <v>27</v>
      </c>
      <c r="C60" s="7"/>
      <c r="D60" s="7"/>
      <c r="E60" s="7"/>
      <c r="F60" s="7"/>
      <c r="G60" s="7">
        <v>6752</v>
      </c>
      <c r="H60" s="7"/>
      <c r="I60" s="7"/>
      <c r="J60" s="7"/>
      <c r="K60" s="7"/>
      <c r="L60" s="7"/>
    </row>
    <row r="61" spans="1:12" s="10" customFormat="1" ht="15" customHeight="1">
      <c r="A61" s="88"/>
      <c r="B61" s="107" t="s">
        <v>80</v>
      </c>
      <c r="C61" s="10">
        <f>SUM(E61+F61+G61)</f>
        <v>6752</v>
      </c>
      <c r="D61" s="108"/>
      <c r="E61" s="108"/>
      <c r="F61" s="108"/>
      <c r="G61" s="10">
        <f>SUM(G58)</f>
        <v>6752</v>
      </c>
      <c r="H61" s="108"/>
      <c r="I61" s="108"/>
      <c r="J61" s="108"/>
      <c r="K61" s="10">
        <f>SUM(K58)</f>
        <v>6752</v>
      </c>
      <c r="L61" s="10">
        <f>SUM(L58)</f>
        <v>6752</v>
      </c>
    </row>
    <row r="62" spans="1:12" s="10" customFormat="1" ht="15" customHeight="1">
      <c r="A62" s="88"/>
      <c r="B62" s="107"/>
      <c r="D62" s="108"/>
      <c r="E62" s="108"/>
      <c r="F62" s="108"/>
      <c r="H62" s="108"/>
      <c r="I62" s="108"/>
      <c r="J62" s="108"/>
      <c r="K62" s="108"/>
      <c r="L62" s="108"/>
    </row>
    <row r="63" spans="1:2" s="10" customFormat="1" ht="25.5">
      <c r="A63" s="100" t="s">
        <v>82</v>
      </c>
      <c r="B63" s="91" t="s">
        <v>81</v>
      </c>
    </row>
    <row r="64" spans="1:12" s="10" customFormat="1" ht="12.75">
      <c r="A64" s="88">
        <v>3</v>
      </c>
      <c r="B64" s="91" t="s">
        <v>25</v>
      </c>
      <c r="G64" s="10">
        <f>SUM(G65+G69)</f>
        <v>68816</v>
      </c>
      <c r="K64" s="10">
        <v>68816</v>
      </c>
      <c r="L64" s="10">
        <v>68816</v>
      </c>
    </row>
    <row r="65" spans="1:7" s="10" customFormat="1" ht="12.75">
      <c r="A65" s="88">
        <v>31</v>
      </c>
      <c r="B65" s="91" t="s">
        <v>26</v>
      </c>
      <c r="G65" s="10">
        <f>SUM(G66:G68)</f>
        <v>60003</v>
      </c>
    </row>
    <row r="66" spans="1:12" ht="12.75">
      <c r="A66" s="87">
        <v>311</v>
      </c>
      <c r="B66" s="12" t="s">
        <v>27</v>
      </c>
      <c r="C66" s="7"/>
      <c r="D66" s="7"/>
      <c r="E66" s="7"/>
      <c r="F66" s="7"/>
      <c r="G66" s="7">
        <v>49062</v>
      </c>
      <c r="H66" s="7"/>
      <c r="I66" s="7"/>
      <c r="J66" s="7"/>
      <c r="K66" s="7"/>
      <c r="L66" s="7"/>
    </row>
    <row r="67" spans="1:12" s="10" customFormat="1" ht="15" customHeight="1">
      <c r="A67" s="87">
        <v>312</v>
      </c>
      <c r="B67" s="12" t="s">
        <v>28</v>
      </c>
      <c r="D67" s="108"/>
      <c r="E67" s="108"/>
      <c r="F67" s="108"/>
      <c r="G67" s="7">
        <v>2500</v>
      </c>
      <c r="H67" s="108"/>
      <c r="I67" s="108"/>
      <c r="J67" s="108"/>
      <c r="K67" s="108"/>
      <c r="L67" s="108"/>
    </row>
    <row r="68" spans="1:12" s="10" customFormat="1" ht="15" customHeight="1">
      <c r="A68" s="87">
        <v>313</v>
      </c>
      <c r="B68" s="125" t="s">
        <v>29</v>
      </c>
      <c r="D68" s="108"/>
      <c r="E68" s="108"/>
      <c r="F68" s="108"/>
      <c r="G68" s="7">
        <v>8441</v>
      </c>
      <c r="H68" s="108"/>
      <c r="I68" s="108"/>
      <c r="J68" s="108"/>
      <c r="K68" s="108"/>
      <c r="L68" s="108"/>
    </row>
    <row r="69" spans="1:12" s="10" customFormat="1" ht="15" customHeight="1">
      <c r="A69" s="88">
        <v>32</v>
      </c>
      <c r="B69" s="91" t="s">
        <v>30</v>
      </c>
      <c r="D69" s="108"/>
      <c r="E69" s="108"/>
      <c r="F69" s="108"/>
      <c r="G69" s="10">
        <f>SUM(G70)</f>
        <v>8813</v>
      </c>
      <c r="H69" s="108"/>
      <c r="I69" s="108"/>
      <c r="J69" s="108"/>
      <c r="K69" s="108"/>
      <c r="L69" s="108"/>
    </row>
    <row r="70" spans="1:12" s="10" customFormat="1" ht="15" customHeight="1">
      <c r="A70" s="87">
        <v>321</v>
      </c>
      <c r="B70" s="12" t="s">
        <v>31</v>
      </c>
      <c r="D70" s="108"/>
      <c r="E70" s="108"/>
      <c r="F70" s="108"/>
      <c r="G70" s="7">
        <v>8813</v>
      </c>
      <c r="H70" s="108"/>
      <c r="I70" s="108"/>
      <c r="J70" s="108"/>
      <c r="K70" s="108"/>
      <c r="L70" s="108"/>
    </row>
    <row r="71" spans="1:12" s="10" customFormat="1" ht="15" customHeight="1">
      <c r="A71" s="88"/>
      <c r="B71" s="107" t="s">
        <v>80</v>
      </c>
      <c r="C71" s="10">
        <f>SUM(E71+F71+G71)</f>
        <v>68816</v>
      </c>
      <c r="D71" s="108"/>
      <c r="E71" s="108"/>
      <c r="F71" s="108"/>
      <c r="G71" s="10">
        <f>SUM(G64)</f>
        <v>68816</v>
      </c>
      <c r="H71" s="108"/>
      <c r="I71" s="108"/>
      <c r="J71" s="108"/>
      <c r="K71" s="108">
        <v>68816</v>
      </c>
      <c r="L71" s="108">
        <v>68816</v>
      </c>
    </row>
    <row r="72" spans="1:2" s="10" customFormat="1" ht="12.75">
      <c r="A72" s="100" t="s">
        <v>83</v>
      </c>
      <c r="B72" s="91" t="s">
        <v>84</v>
      </c>
    </row>
    <row r="73" spans="1:7" s="10" customFormat="1" ht="12.75">
      <c r="A73" s="88">
        <v>3</v>
      </c>
      <c r="B73" s="91" t="s">
        <v>25</v>
      </c>
      <c r="G73" s="10">
        <f>SUM(G74+G77)</f>
        <v>10000</v>
      </c>
    </row>
    <row r="74" spans="1:7" s="10" customFormat="1" ht="12.75">
      <c r="A74" s="88">
        <v>31</v>
      </c>
      <c r="B74" s="91" t="s">
        <v>26</v>
      </c>
      <c r="G74" s="10">
        <f>SUM(G75:G76)</f>
        <v>10000</v>
      </c>
    </row>
    <row r="75" spans="1:12" ht="12.75">
      <c r="A75" s="87">
        <v>311</v>
      </c>
      <c r="B75" s="12" t="s">
        <v>27</v>
      </c>
      <c r="C75" s="7"/>
      <c r="D75" s="7"/>
      <c r="E75" s="7"/>
      <c r="F75" s="7"/>
      <c r="G75" s="7">
        <v>8500</v>
      </c>
      <c r="H75" s="7"/>
      <c r="I75" s="7"/>
      <c r="J75" s="7"/>
      <c r="K75" s="7"/>
      <c r="L75" s="7"/>
    </row>
    <row r="76" spans="1:12" s="10" customFormat="1" ht="15" customHeight="1">
      <c r="A76" s="87">
        <v>313</v>
      </c>
      <c r="B76" s="125" t="s">
        <v>29</v>
      </c>
      <c r="D76" s="108"/>
      <c r="E76" s="108"/>
      <c r="F76" s="108"/>
      <c r="G76" s="7">
        <v>1500</v>
      </c>
      <c r="H76" s="108"/>
      <c r="I76" s="108"/>
      <c r="J76" s="108"/>
      <c r="K76" s="108"/>
      <c r="L76" s="108"/>
    </row>
    <row r="77" spans="1:12" s="10" customFormat="1" ht="15" customHeight="1">
      <c r="A77" s="88">
        <v>32</v>
      </c>
      <c r="B77" s="91" t="s">
        <v>30</v>
      </c>
      <c r="D77" s="108"/>
      <c r="E77" s="108"/>
      <c r="F77" s="108"/>
      <c r="G77" s="10">
        <f>SUM(G78)</f>
        <v>0</v>
      </c>
      <c r="H77" s="108"/>
      <c r="I77" s="108"/>
      <c r="J77" s="108"/>
      <c r="K77" s="108"/>
      <c r="L77" s="108"/>
    </row>
    <row r="78" spans="1:12" s="10" customFormat="1" ht="15" customHeight="1">
      <c r="A78" s="87">
        <v>321</v>
      </c>
      <c r="B78" s="12" t="s">
        <v>31</v>
      </c>
      <c r="D78" s="108"/>
      <c r="E78" s="108"/>
      <c r="F78" s="108"/>
      <c r="G78" s="7"/>
      <c r="H78" s="108"/>
      <c r="I78" s="108"/>
      <c r="J78" s="108"/>
      <c r="K78" s="108"/>
      <c r="L78" s="108"/>
    </row>
    <row r="79" spans="1:12" s="10" customFormat="1" ht="15" customHeight="1">
      <c r="A79" s="88"/>
      <c r="B79" s="107" t="s">
        <v>85</v>
      </c>
      <c r="C79" s="10">
        <f>SUM(E79+F79+G79)</f>
        <v>10000</v>
      </c>
      <c r="D79" s="108"/>
      <c r="E79" s="108"/>
      <c r="F79" s="108"/>
      <c r="G79" s="10">
        <f>SUM(G73)</f>
        <v>10000</v>
      </c>
      <c r="H79" s="108"/>
      <c r="I79" s="108"/>
      <c r="J79" s="108"/>
      <c r="K79" s="108"/>
      <c r="L79" s="108"/>
    </row>
    <row r="80" spans="1:12" s="10" customFormat="1" ht="30" customHeight="1">
      <c r="A80" s="100" t="s">
        <v>86</v>
      </c>
      <c r="B80" s="107" t="s">
        <v>87</v>
      </c>
      <c r="D80" s="108"/>
      <c r="E80" s="108"/>
      <c r="F80" s="108"/>
      <c r="H80" s="108"/>
      <c r="I80" s="108"/>
      <c r="J80" s="108"/>
      <c r="K80" s="108"/>
      <c r="L80" s="108"/>
    </row>
    <row r="81" spans="1:7" s="10" customFormat="1" ht="12.75">
      <c r="A81" s="88">
        <v>3</v>
      </c>
      <c r="B81" s="91" t="s">
        <v>25</v>
      </c>
      <c r="G81" s="10">
        <f>SUM(G82+G85)</f>
        <v>9000</v>
      </c>
    </row>
    <row r="82" spans="1:7" s="10" customFormat="1" ht="12.75">
      <c r="A82" s="88">
        <v>31</v>
      </c>
      <c r="B82" s="91" t="s">
        <v>26</v>
      </c>
      <c r="G82" s="10">
        <f>SUM(G83:G84)</f>
        <v>9000</v>
      </c>
    </row>
    <row r="83" spans="1:12" ht="12.75">
      <c r="A83" s="87">
        <v>311</v>
      </c>
      <c r="B83" s="12" t="s">
        <v>27</v>
      </c>
      <c r="C83" s="7"/>
      <c r="D83" s="7"/>
      <c r="E83" s="7"/>
      <c r="F83" s="7"/>
      <c r="G83" s="7">
        <v>7600</v>
      </c>
      <c r="H83" s="7"/>
      <c r="I83" s="7"/>
      <c r="J83" s="7"/>
      <c r="K83" s="7"/>
      <c r="L83" s="7"/>
    </row>
    <row r="84" spans="1:12" ht="12.75">
      <c r="A84" s="87">
        <v>313</v>
      </c>
      <c r="B84" s="12" t="s">
        <v>29</v>
      </c>
      <c r="C84" s="7"/>
      <c r="D84" s="7"/>
      <c r="E84" s="7"/>
      <c r="F84" s="7"/>
      <c r="G84" s="7">
        <v>1400</v>
      </c>
      <c r="H84" s="7"/>
      <c r="I84" s="7"/>
      <c r="J84" s="7"/>
      <c r="K84" s="7"/>
      <c r="L84" s="7"/>
    </row>
    <row r="85" spans="1:7" s="10" customFormat="1" ht="12.75">
      <c r="A85" s="88">
        <v>32</v>
      </c>
      <c r="B85" s="91" t="s">
        <v>30</v>
      </c>
      <c r="G85" s="10">
        <f>SUM(G86)</f>
        <v>0</v>
      </c>
    </row>
    <row r="86" spans="1:12" ht="12.75">
      <c r="A86" s="87">
        <v>321</v>
      </c>
      <c r="B86" s="12" t="s">
        <v>31</v>
      </c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24">
      <c r="A87" s="87"/>
      <c r="B87" s="107" t="s">
        <v>88</v>
      </c>
      <c r="C87" s="7"/>
      <c r="D87" s="7"/>
      <c r="E87" s="7"/>
      <c r="F87" s="7"/>
      <c r="G87" s="10">
        <f>SUM(G81)</f>
        <v>9000</v>
      </c>
      <c r="H87" s="7"/>
      <c r="I87" s="7"/>
      <c r="J87" s="7"/>
      <c r="K87" s="7"/>
      <c r="L87" s="7"/>
    </row>
    <row r="88" spans="1:12" ht="12.75">
      <c r="A88" s="87"/>
      <c r="B88" s="12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s="67" customFormat="1" ht="30" customHeight="1">
      <c r="A89" s="109"/>
      <c r="B89" s="102" t="s">
        <v>67</v>
      </c>
      <c r="C89" s="103">
        <f>SUM(D89+E89+F89+G89)</f>
        <v>1649142</v>
      </c>
      <c r="D89" s="103">
        <f>SUM(D34)</f>
        <v>1285404</v>
      </c>
      <c r="E89" s="103">
        <f>SUM(E56)</f>
        <v>150080</v>
      </c>
      <c r="F89" s="103">
        <f>SUM(F56)</f>
        <v>75000</v>
      </c>
      <c r="G89" s="103">
        <f>SUM(G56+G61+G71+G79+G87)</f>
        <v>138658</v>
      </c>
      <c r="K89" s="103">
        <f>SUM(K34+K56+K61+K71)</f>
        <v>1590142</v>
      </c>
      <c r="L89" s="103">
        <f>SUM(L34+L56+L61+L71)</f>
        <v>1590142</v>
      </c>
    </row>
    <row r="90" spans="1:12" s="67" customFormat="1" ht="30" customHeight="1">
      <c r="A90" s="109"/>
      <c r="B90" s="102"/>
      <c r="C90" s="103"/>
      <c r="E90" s="103"/>
      <c r="F90" s="103"/>
      <c r="G90" s="103"/>
      <c r="K90" s="103"/>
      <c r="L90" s="103"/>
    </row>
    <row r="91" spans="1:12" s="67" customFormat="1" ht="30" customHeight="1">
      <c r="A91" s="109"/>
      <c r="B91" s="102"/>
      <c r="C91" s="103"/>
      <c r="E91" s="103"/>
      <c r="F91" s="103"/>
      <c r="G91" s="103"/>
      <c r="K91" s="103"/>
      <c r="L91" s="103"/>
    </row>
    <row r="92" spans="1:12" ht="12.75">
      <c r="A92" s="88"/>
      <c r="B92" s="12" t="s">
        <v>63</v>
      </c>
      <c r="C92" s="7"/>
      <c r="D92" s="7"/>
      <c r="E92" s="7"/>
      <c r="F92" s="7"/>
      <c r="G92" s="7"/>
      <c r="H92" s="7"/>
      <c r="I92" s="7" t="s">
        <v>65</v>
      </c>
      <c r="J92" s="7"/>
      <c r="K92" s="7"/>
      <c r="L92" s="7"/>
    </row>
    <row r="93" spans="1:12" ht="12.75">
      <c r="A93" s="88"/>
      <c r="B93" s="12" t="s">
        <v>64</v>
      </c>
      <c r="C93" s="7"/>
      <c r="D93" s="7"/>
      <c r="E93" s="7"/>
      <c r="F93" s="7"/>
      <c r="G93" s="7"/>
      <c r="H93" s="7"/>
      <c r="I93" s="7" t="s">
        <v>66</v>
      </c>
      <c r="J93" s="7"/>
      <c r="K93" s="7"/>
      <c r="L93" s="7"/>
    </row>
    <row r="94" spans="1:12" ht="12.75">
      <c r="A94" s="88"/>
      <c r="B94" s="12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2.75">
      <c r="A95" s="88"/>
      <c r="B95" s="12" t="s">
        <v>48</v>
      </c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2.75">
      <c r="A96" s="88"/>
      <c r="B96" s="12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2.75">
      <c r="A97" s="88"/>
      <c r="B97" s="12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2.75">
      <c r="A98" s="88"/>
      <c r="B98" s="12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2.75">
      <c r="A99" s="88"/>
      <c r="B99" s="12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2.75">
      <c r="A100" s="88"/>
      <c r="B100" s="12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2.75">
      <c r="A101" s="88"/>
      <c r="B101" s="12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2.75">
      <c r="A102" s="88"/>
      <c r="B102" s="12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2.75">
      <c r="A103" s="88"/>
      <c r="B103" s="12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2.75">
      <c r="A104" s="88"/>
      <c r="B104" s="12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2.75">
      <c r="A105" s="88"/>
      <c r="B105" s="12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2.75">
      <c r="A106" s="88"/>
      <c r="B106" s="12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2.75">
      <c r="A107" s="88"/>
      <c r="B107" s="12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2.75">
      <c r="A108" s="88"/>
      <c r="B108" s="12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2.75">
      <c r="A109" s="88"/>
      <c r="B109" s="12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2.75">
      <c r="A110" s="88"/>
      <c r="B110" s="12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2.75">
      <c r="A111" s="88"/>
      <c r="B111" s="12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2.75">
      <c r="A112" s="88"/>
      <c r="B112" s="12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2.75">
      <c r="A113" s="88"/>
      <c r="B113" s="12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2.75">
      <c r="A114" s="88"/>
      <c r="B114" s="12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2.75">
      <c r="A115" s="88"/>
      <c r="B115" s="12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2.75">
      <c r="A116" s="88"/>
      <c r="B116" s="12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2.75">
      <c r="A117" s="88"/>
      <c r="B117" s="12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2.75">
      <c r="A118" s="88"/>
      <c r="B118" s="12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2.75">
      <c r="A119" s="88"/>
      <c r="B119" s="12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2.75">
      <c r="A120" s="88"/>
      <c r="B120" s="12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2.75">
      <c r="A121" s="88"/>
      <c r="B121" s="12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2.75">
      <c r="A122" s="88"/>
      <c r="B122" s="12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2.75">
      <c r="A123" s="88"/>
      <c r="B123" s="12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2.75">
      <c r="A124" s="88"/>
      <c r="B124" s="12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2.75">
      <c r="A125" s="88"/>
      <c r="B125" s="12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2.75">
      <c r="A126" s="88"/>
      <c r="B126" s="12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2.75">
      <c r="A127" s="88"/>
      <c r="B127" s="12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2.75">
      <c r="A128" s="88"/>
      <c r="B128" s="12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2.75">
      <c r="A129" s="88"/>
      <c r="B129" s="12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2.75">
      <c r="A130" s="88"/>
      <c r="B130" s="12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2.75">
      <c r="A131" s="88"/>
      <c r="B131" s="12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2.75">
      <c r="A132" s="88"/>
      <c r="B132" s="12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2.75">
      <c r="A133" s="88"/>
      <c r="B133" s="12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2.75">
      <c r="A134" s="88"/>
      <c r="B134" s="12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2.75">
      <c r="A135" s="88"/>
      <c r="B135" s="12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2.75">
      <c r="A136" s="88"/>
      <c r="B136" s="12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2.75">
      <c r="A137" s="88"/>
      <c r="B137" s="12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2.75">
      <c r="A138" s="88"/>
      <c r="B138" s="12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2.75">
      <c r="A139" s="88"/>
      <c r="B139" s="12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2.75">
      <c r="A140" s="88"/>
      <c r="B140" s="12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2.75">
      <c r="A141" s="88"/>
      <c r="B141" s="12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2.75">
      <c r="A142" s="88"/>
      <c r="B142" s="12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2.75">
      <c r="A143" s="88"/>
      <c r="B143" s="12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2.75">
      <c r="A144" s="88"/>
      <c r="B144" s="12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2.75">
      <c r="A145" s="88"/>
      <c r="B145" s="12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2.75">
      <c r="A146" s="88"/>
      <c r="B146" s="12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2.75">
      <c r="A147" s="88"/>
      <c r="B147" s="12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2.75">
      <c r="A148" s="88"/>
      <c r="B148" s="12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2.75">
      <c r="A149" s="88"/>
      <c r="B149" s="12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2.75">
      <c r="A150" s="88"/>
      <c r="B150" s="12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2.75">
      <c r="A151" s="88"/>
      <c r="B151" s="12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2.75">
      <c r="A152" s="88"/>
      <c r="B152" s="12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2.75">
      <c r="A153" s="88"/>
      <c r="B153" s="12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2.75">
      <c r="A154" s="88"/>
      <c r="B154" s="12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2.75">
      <c r="A155" s="88"/>
      <c r="B155" s="12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2.75">
      <c r="A156" s="88"/>
      <c r="B156" s="12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2.75">
      <c r="A157" s="88"/>
      <c r="B157" s="12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2.75">
      <c r="A158" s="88"/>
      <c r="B158" s="12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2.75">
      <c r="A159" s="88"/>
      <c r="B159" s="12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2.75">
      <c r="A160" s="88"/>
      <c r="B160" s="12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2.75">
      <c r="A161" s="88"/>
      <c r="B161" s="12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2.75">
      <c r="A162" s="88"/>
      <c r="B162" s="12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2.75">
      <c r="A163" s="88"/>
      <c r="B163" s="12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2.75">
      <c r="A164" s="88"/>
      <c r="B164" s="12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2.75">
      <c r="A165" s="88"/>
      <c r="B165" s="12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2.75">
      <c r="A166" s="88"/>
      <c r="B166" s="12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2.75">
      <c r="A167" s="88"/>
      <c r="B167" s="12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2.75">
      <c r="A168" s="88"/>
      <c r="B168" s="12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2.75">
      <c r="A169" s="88"/>
      <c r="B169" s="12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2.75">
      <c r="A170" s="88"/>
      <c r="B170" s="12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2.75">
      <c r="A171" s="88"/>
      <c r="B171" s="12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2.75">
      <c r="A172" s="88"/>
      <c r="B172" s="12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2.75">
      <c r="A173" s="88"/>
      <c r="B173" s="12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2.75">
      <c r="A174" s="88"/>
      <c r="B174" s="12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2.75">
      <c r="A175" s="88"/>
      <c r="B175" s="12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2.75">
      <c r="A176" s="88"/>
      <c r="B176" s="12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2.75">
      <c r="A177" s="88"/>
      <c r="B177" s="12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2.75">
      <c r="A178" s="88"/>
      <c r="B178" s="12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2.75">
      <c r="A179" s="88"/>
      <c r="B179" s="12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2.75">
      <c r="A180" s="88"/>
      <c r="B180" s="12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2.75">
      <c r="A181" s="88"/>
      <c r="B181" s="12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2.75">
      <c r="A182" s="88"/>
      <c r="B182" s="12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12.75">
      <c r="A183" s="88"/>
      <c r="B183" s="12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2.75">
      <c r="A184" s="88"/>
      <c r="B184" s="12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ht="12.75">
      <c r="A185" s="88"/>
      <c r="B185" s="12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ht="12.75">
      <c r="A186" s="88"/>
      <c r="B186" s="12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ht="12.75">
      <c r="A187" s="88"/>
      <c r="B187" s="12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12.75">
      <c r="A188" s="88"/>
      <c r="B188" s="12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12.75">
      <c r="A189" s="88"/>
      <c r="B189" s="12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12.75">
      <c r="A190" s="88"/>
      <c r="B190" s="12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ht="12.75">
      <c r="A191" s="88"/>
      <c r="B191" s="12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12.75">
      <c r="A192" s="88"/>
      <c r="B192" s="12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ht="12.75">
      <c r="A193" s="88"/>
      <c r="B193" s="12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 ht="12.75">
      <c r="A194" s="88"/>
      <c r="B194" s="12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12.75">
      <c r="A195" s="88"/>
      <c r="B195" s="12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12.75">
      <c r="A196" s="88"/>
      <c r="B196" s="12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12" ht="12.75">
      <c r="A197" s="88"/>
      <c r="B197" s="12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12.75">
      <c r="A198" s="88"/>
      <c r="B198" s="12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 ht="12.75">
      <c r="A199" s="88"/>
      <c r="B199" s="12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1:12" ht="12.75">
      <c r="A200" s="88"/>
      <c r="B200" s="12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 ht="12.75">
      <c r="A201" s="88"/>
      <c r="B201" s="12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1:12" ht="12.75">
      <c r="A202" s="88"/>
      <c r="B202" s="12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1:12" ht="12.75">
      <c r="A203" s="88"/>
      <c r="B203" s="12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12.75">
      <c r="A204" s="88"/>
      <c r="B204" s="12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12.75">
      <c r="A205" s="88"/>
      <c r="B205" s="12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12.75">
      <c r="A206" s="88"/>
      <c r="B206" s="12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1:12" ht="12.75">
      <c r="A207" s="88"/>
      <c r="B207" s="12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 ht="12.75">
      <c r="A208" s="88"/>
      <c r="B208" s="12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 ht="12.75">
      <c r="A209" s="88"/>
      <c r="B209" s="12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1:12" ht="12.75">
      <c r="A210" s="88"/>
      <c r="B210" s="12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12.75">
      <c r="A211" s="88"/>
      <c r="B211" s="12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1:12" ht="12.75">
      <c r="A212" s="88"/>
      <c r="B212" s="12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1:12" ht="12.75">
      <c r="A213" s="88"/>
      <c r="B213" s="12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12.75">
      <c r="A214" s="88"/>
      <c r="B214" s="12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1:12" ht="12.75">
      <c r="A215" s="88"/>
      <c r="B215" s="12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2" ht="12.75">
      <c r="A216" s="88"/>
      <c r="B216" s="12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 ht="12.75">
      <c r="A217" s="88"/>
      <c r="B217" s="12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1:12" ht="12.75">
      <c r="A218" s="88"/>
      <c r="B218" s="12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12.75">
      <c r="A219" s="88"/>
      <c r="B219" s="12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2" ht="12.75">
      <c r="A220" s="88"/>
      <c r="B220" s="12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1:12" ht="12.75">
      <c r="A221" s="88"/>
      <c r="B221" s="12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12.75">
      <c r="A222" s="88"/>
      <c r="B222" s="12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1:12" ht="12.75">
      <c r="A223" s="88"/>
      <c r="B223" s="12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1:12" ht="12.75">
      <c r="A224" s="88"/>
      <c r="B224" s="12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1:12" ht="12.75">
      <c r="A225" s="88"/>
      <c r="B225" s="12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1:12" ht="12.75">
      <c r="A226" s="88"/>
      <c r="B226" s="12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1:12" ht="12.75">
      <c r="A227" s="88"/>
      <c r="B227" s="12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1:12" ht="12.75">
      <c r="A228" s="88"/>
      <c r="B228" s="12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1:12" ht="12.75">
      <c r="A229" s="88"/>
      <c r="B229" s="12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1:12" ht="12.75">
      <c r="A230" s="88"/>
      <c r="B230" s="12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1:12" ht="12.75">
      <c r="A231" s="88"/>
      <c r="B231" s="12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1:12" ht="12.75">
      <c r="A232" s="88"/>
      <c r="B232" s="12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1:12" ht="12.75">
      <c r="A233" s="88"/>
      <c r="B233" s="12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1:12" ht="12.75">
      <c r="A234" s="88"/>
      <c r="B234" s="12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1:12" ht="12.75">
      <c r="A235" s="88"/>
      <c r="B235" s="12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1:12" ht="12.75">
      <c r="A236" s="88"/>
      <c r="B236" s="12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1:12" ht="12.75">
      <c r="A237" s="88"/>
      <c r="B237" s="12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1:12" ht="12.75">
      <c r="A238" s="88"/>
      <c r="B238" s="12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1:12" ht="12.75">
      <c r="A239" s="88"/>
      <c r="B239" s="12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1:12" ht="12.75">
      <c r="A240" s="88"/>
      <c r="B240" s="12"/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1:12" ht="12.75">
      <c r="A241" s="88"/>
      <c r="B241" s="12"/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1:12" ht="12.75">
      <c r="A242" s="88"/>
      <c r="B242" s="12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1:12" ht="12.75">
      <c r="A243" s="88"/>
      <c r="B243" s="12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1:12" ht="12.75">
      <c r="A244" s="88"/>
      <c r="B244" s="12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1:12" ht="12.75">
      <c r="A245" s="88"/>
      <c r="B245" s="12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1:12" ht="12.75">
      <c r="A246" s="88"/>
      <c r="B246" s="12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1:12" ht="12.75">
      <c r="A247" s="88"/>
      <c r="B247" s="12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1:12" ht="12.75">
      <c r="A248" s="88"/>
      <c r="B248" s="12"/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1:12" ht="12.75">
      <c r="A249" s="88"/>
      <c r="B249" s="12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1:12" ht="12.75">
      <c r="A250" s="88"/>
      <c r="B250" s="12"/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1:12" ht="12.75">
      <c r="A251" s="88"/>
      <c r="B251" s="12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1:12" ht="12.75">
      <c r="A252" s="88"/>
      <c r="B252" s="12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1:12" ht="12.75">
      <c r="A253" s="88"/>
      <c r="B253" s="12"/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1:12" ht="12.75">
      <c r="A254" s="88"/>
      <c r="B254" s="12"/>
      <c r="C254" s="7"/>
      <c r="D254" s="7"/>
      <c r="E254" s="7"/>
      <c r="F254" s="7"/>
      <c r="G254" s="7"/>
      <c r="H254" s="7"/>
      <c r="I254" s="7"/>
      <c r="J254" s="7"/>
      <c r="K254" s="7"/>
      <c r="L254" s="7"/>
    </row>
    <row r="255" spans="1:12" ht="12.75">
      <c r="A255" s="88"/>
      <c r="B255" s="12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1:12" ht="12.75">
      <c r="A256" s="88"/>
      <c r="B256" s="12"/>
      <c r="C256" s="7"/>
      <c r="D256" s="7"/>
      <c r="E256" s="7"/>
      <c r="F256" s="7"/>
      <c r="G256" s="7"/>
      <c r="H256" s="7"/>
      <c r="I256" s="7"/>
      <c r="J256" s="7"/>
      <c r="K256" s="7"/>
      <c r="L256" s="7"/>
    </row>
    <row r="257" spans="1:12" ht="12.75">
      <c r="A257" s="88"/>
      <c r="B257" s="12"/>
      <c r="C257" s="7"/>
      <c r="D257" s="7"/>
      <c r="E257" s="7"/>
      <c r="F257" s="7"/>
      <c r="G257" s="7"/>
      <c r="H257" s="7"/>
      <c r="I257" s="7"/>
      <c r="J257" s="7"/>
      <c r="K257" s="7"/>
      <c r="L257" s="7"/>
    </row>
    <row r="258" spans="1:12" ht="12.75">
      <c r="A258" s="88"/>
      <c r="B258" s="12"/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1:12" ht="12.75">
      <c r="A259" s="88"/>
      <c r="B259" s="12"/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1:12" ht="12.75">
      <c r="A260" s="88"/>
      <c r="B260" s="12"/>
      <c r="C260" s="7"/>
      <c r="D260" s="7"/>
      <c r="E260" s="7"/>
      <c r="F260" s="7"/>
      <c r="G260" s="7"/>
      <c r="H260" s="7"/>
      <c r="I260" s="7"/>
      <c r="J260" s="7"/>
      <c r="K260" s="7"/>
      <c r="L260" s="7"/>
    </row>
    <row r="261" spans="1:12" ht="12.75">
      <c r="A261" s="88"/>
      <c r="B261" s="12"/>
      <c r="C261" s="7"/>
      <c r="D261" s="7"/>
      <c r="E261" s="7"/>
      <c r="F261" s="7"/>
      <c r="G261" s="7"/>
      <c r="H261" s="7"/>
      <c r="I261" s="7"/>
      <c r="J261" s="7"/>
      <c r="K261" s="7"/>
      <c r="L261" s="7"/>
    </row>
    <row r="262" spans="1:12" ht="12.75">
      <c r="A262" s="88"/>
      <c r="B262" s="12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1:12" ht="12.75">
      <c r="A263" s="88"/>
      <c r="B263" s="12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1:12" ht="12.75">
      <c r="A264" s="88"/>
      <c r="B264" s="12"/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5" spans="1:12" ht="12.75">
      <c r="A265" s="88"/>
      <c r="B265" s="12"/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1:12" ht="12.75">
      <c r="A266" s="88"/>
      <c r="B266" s="12"/>
      <c r="C266" s="7"/>
      <c r="D266" s="7"/>
      <c r="E266" s="7"/>
      <c r="F266" s="7"/>
      <c r="G266" s="7"/>
      <c r="H266" s="7"/>
      <c r="I266" s="7"/>
      <c r="J266" s="7"/>
      <c r="K266" s="7"/>
      <c r="L266" s="7"/>
    </row>
    <row r="267" spans="1:12" ht="12.75">
      <c r="A267" s="88"/>
      <c r="B267" s="12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1:12" ht="12.75">
      <c r="A268" s="88"/>
      <c r="B268" s="12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1:12" ht="12.75">
      <c r="A269" s="88"/>
      <c r="B269" s="12"/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1:12" ht="12.75">
      <c r="A270" s="88"/>
      <c r="B270" s="12"/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1:12" ht="12.75">
      <c r="A271" s="88"/>
      <c r="B271" s="12"/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1:12" ht="12.75">
      <c r="A272" s="88"/>
      <c r="B272" s="12"/>
      <c r="C272" s="7"/>
      <c r="D272" s="7"/>
      <c r="E272" s="7"/>
      <c r="F272" s="7"/>
      <c r="G272" s="7"/>
      <c r="H272" s="7"/>
      <c r="I272" s="7"/>
      <c r="J272" s="7"/>
      <c r="K272" s="7"/>
      <c r="L272" s="7"/>
    </row>
    <row r="273" spans="1:12" ht="12.75">
      <c r="A273" s="88"/>
      <c r="B273" s="12"/>
      <c r="C273" s="7"/>
      <c r="D273" s="7"/>
      <c r="E273" s="7"/>
      <c r="F273" s="7"/>
      <c r="G273" s="7"/>
      <c r="H273" s="7"/>
      <c r="I273" s="7"/>
      <c r="J273" s="7"/>
      <c r="K273" s="7"/>
      <c r="L273" s="7"/>
    </row>
    <row r="274" spans="1:12" ht="12.75">
      <c r="A274" s="88"/>
      <c r="B274" s="12"/>
      <c r="C274" s="7"/>
      <c r="D274" s="7"/>
      <c r="E274" s="7"/>
      <c r="F274" s="7"/>
      <c r="G274" s="7"/>
      <c r="H274" s="7"/>
      <c r="I274" s="7"/>
      <c r="J274" s="7"/>
      <c r="K274" s="7"/>
      <c r="L274" s="7"/>
    </row>
    <row r="275" spans="1:12" ht="12.75">
      <c r="A275" s="88"/>
      <c r="B275" s="12"/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1:12" ht="12.75">
      <c r="A276" s="88"/>
      <c r="B276" s="12"/>
      <c r="C276" s="7"/>
      <c r="D276" s="7"/>
      <c r="E276" s="7"/>
      <c r="F276" s="7"/>
      <c r="G276" s="7"/>
      <c r="H276" s="7"/>
      <c r="I276" s="7"/>
      <c r="J276" s="7"/>
      <c r="K276" s="7"/>
      <c r="L276" s="7"/>
    </row>
    <row r="277" spans="1:12" ht="12.75">
      <c r="A277" s="88"/>
      <c r="B277" s="12"/>
      <c r="C277" s="7"/>
      <c r="D277" s="7"/>
      <c r="E277" s="7"/>
      <c r="F277" s="7"/>
      <c r="G277" s="7"/>
      <c r="H277" s="7"/>
      <c r="I277" s="7"/>
      <c r="J277" s="7"/>
      <c r="K277" s="7"/>
      <c r="L277" s="7"/>
    </row>
    <row r="278" spans="1:12" ht="12.75">
      <c r="A278" s="88"/>
      <c r="B278" s="12"/>
      <c r="C278" s="7"/>
      <c r="D278" s="7"/>
      <c r="E278" s="7"/>
      <c r="F278" s="7"/>
      <c r="G278" s="7"/>
      <c r="H278" s="7"/>
      <c r="I278" s="7"/>
      <c r="J278" s="7"/>
      <c r="K278" s="7"/>
      <c r="L278" s="7"/>
    </row>
    <row r="279" spans="1:12" ht="12.75">
      <c r="A279" s="88"/>
      <c r="B279" s="12"/>
      <c r="C279" s="7"/>
      <c r="D279" s="7"/>
      <c r="E279" s="7"/>
      <c r="F279" s="7"/>
      <c r="G279" s="7"/>
      <c r="H279" s="7"/>
      <c r="I279" s="7"/>
      <c r="J279" s="7"/>
      <c r="K279" s="7"/>
      <c r="L279" s="7"/>
    </row>
    <row r="280" spans="1:12" ht="12.75">
      <c r="A280" s="88"/>
      <c r="B280" s="12"/>
      <c r="C280" s="7"/>
      <c r="D280" s="7"/>
      <c r="E280" s="7"/>
      <c r="F280" s="7"/>
      <c r="G280" s="7"/>
      <c r="H280" s="7"/>
      <c r="I280" s="7"/>
      <c r="J280" s="7"/>
      <c r="K280" s="7"/>
      <c r="L280" s="7"/>
    </row>
    <row r="281" spans="1:12" ht="12.75">
      <c r="A281" s="88"/>
      <c r="B281" s="12"/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1:12" ht="12.75">
      <c r="A282" s="88"/>
      <c r="B282" s="12"/>
      <c r="C282" s="7"/>
      <c r="D282" s="7"/>
      <c r="E282" s="7"/>
      <c r="F282" s="7"/>
      <c r="G282" s="7"/>
      <c r="H282" s="7"/>
      <c r="I282" s="7"/>
      <c r="J282" s="7"/>
      <c r="K282" s="7"/>
      <c r="L282" s="7"/>
    </row>
    <row r="283" spans="1:12" ht="12.75">
      <c r="A283" s="88"/>
      <c r="B283" s="12"/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1:12" ht="12.75">
      <c r="A284" s="88"/>
      <c r="B284" s="12"/>
      <c r="C284" s="7"/>
      <c r="D284" s="7"/>
      <c r="E284" s="7"/>
      <c r="F284" s="7"/>
      <c r="G284" s="7"/>
      <c r="H284" s="7"/>
      <c r="I284" s="7"/>
      <c r="J284" s="7"/>
      <c r="K284" s="7"/>
      <c r="L284" s="7"/>
    </row>
    <row r="285" spans="1:12" ht="12.75">
      <c r="A285" s="88"/>
      <c r="B285" s="12"/>
      <c r="C285" s="7"/>
      <c r="D285" s="7"/>
      <c r="E285" s="7"/>
      <c r="F285" s="7"/>
      <c r="G285" s="7"/>
      <c r="H285" s="7"/>
      <c r="I285" s="7"/>
      <c r="J285" s="7"/>
      <c r="K285" s="7"/>
      <c r="L285" s="7"/>
    </row>
    <row r="286" spans="1:12" ht="12.75">
      <c r="A286" s="88"/>
      <c r="B286" s="12"/>
      <c r="C286" s="7"/>
      <c r="D286" s="7"/>
      <c r="E286" s="7"/>
      <c r="F286" s="7"/>
      <c r="G286" s="7"/>
      <c r="H286" s="7"/>
      <c r="I286" s="7"/>
      <c r="J286" s="7"/>
      <c r="K286" s="7"/>
      <c r="L286" s="7"/>
    </row>
    <row r="287" spans="1:12" ht="12.75">
      <c r="A287" s="88"/>
      <c r="B287" s="12"/>
      <c r="C287" s="7"/>
      <c r="D287" s="7"/>
      <c r="E287" s="7"/>
      <c r="F287" s="7"/>
      <c r="G287" s="7"/>
      <c r="H287" s="7"/>
      <c r="I287" s="7"/>
      <c r="J287" s="7"/>
      <c r="K287" s="7"/>
      <c r="L287" s="7"/>
    </row>
    <row r="288" spans="1:12" ht="12.75">
      <c r="A288" s="88"/>
      <c r="B288" s="12"/>
      <c r="C288" s="7"/>
      <c r="D288" s="7"/>
      <c r="E288" s="7"/>
      <c r="F288" s="7"/>
      <c r="G288" s="7"/>
      <c r="H288" s="7"/>
      <c r="I288" s="7"/>
      <c r="J288" s="7"/>
      <c r="K288" s="7"/>
      <c r="L288" s="7"/>
    </row>
    <row r="289" spans="1:12" ht="12.75">
      <c r="A289" s="88"/>
      <c r="B289" s="12"/>
      <c r="C289" s="7"/>
      <c r="D289" s="7"/>
      <c r="E289" s="7"/>
      <c r="F289" s="7"/>
      <c r="G289" s="7"/>
      <c r="H289" s="7"/>
      <c r="I289" s="7"/>
      <c r="J289" s="7"/>
      <c r="K289" s="7"/>
      <c r="L289" s="7"/>
    </row>
    <row r="290" spans="1:12" ht="12.75">
      <c r="A290" s="88"/>
      <c r="B290" s="12"/>
      <c r="C290" s="7"/>
      <c r="D290" s="7"/>
      <c r="E290" s="7"/>
      <c r="F290" s="7"/>
      <c r="G290" s="7"/>
      <c r="H290" s="7"/>
      <c r="I290" s="7"/>
      <c r="J290" s="7"/>
      <c r="K290" s="7"/>
      <c r="L290" s="7"/>
    </row>
    <row r="291" spans="1:12" ht="12.75">
      <c r="A291" s="88"/>
      <c r="B291" s="12"/>
      <c r="C291" s="7"/>
      <c r="D291" s="7"/>
      <c r="E291" s="7"/>
      <c r="F291" s="7"/>
      <c r="G291" s="7"/>
      <c r="H291" s="7"/>
      <c r="I291" s="7"/>
      <c r="J291" s="7"/>
      <c r="K291" s="7"/>
      <c r="L291" s="7"/>
    </row>
    <row r="292" spans="1:12" ht="12.75">
      <c r="A292" s="88"/>
      <c r="B292" s="12"/>
      <c r="C292" s="7"/>
      <c r="D292" s="7"/>
      <c r="E292" s="7"/>
      <c r="F292" s="7"/>
      <c r="G292" s="7"/>
      <c r="H292" s="7"/>
      <c r="I292" s="7"/>
      <c r="J292" s="7"/>
      <c r="K292" s="7"/>
      <c r="L292" s="7"/>
    </row>
    <row r="293" spans="1:12" ht="12.75">
      <c r="A293" s="88"/>
      <c r="B293" s="12"/>
      <c r="C293" s="7"/>
      <c r="D293" s="7"/>
      <c r="E293" s="7"/>
      <c r="F293" s="7"/>
      <c r="G293" s="7"/>
      <c r="H293" s="7"/>
      <c r="I293" s="7"/>
      <c r="J293" s="7"/>
      <c r="K293" s="7"/>
      <c r="L293" s="7"/>
    </row>
    <row r="294" spans="1:12" ht="12.75">
      <c r="A294" s="88"/>
      <c r="B294" s="12"/>
      <c r="C294" s="7"/>
      <c r="D294" s="7"/>
      <c r="E294" s="7"/>
      <c r="F294" s="7"/>
      <c r="G294" s="7"/>
      <c r="H294" s="7"/>
      <c r="I294" s="7"/>
      <c r="J294" s="7"/>
      <c r="K294" s="7"/>
      <c r="L294" s="7"/>
    </row>
    <row r="295" spans="1:12" ht="12.75">
      <c r="A295" s="88"/>
      <c r="B295" s="12"/>
      <c r="C295" s="7"/>
      <c r="D295" s="7"/>
      <c r="E295" s="7"/>
      <c r="F295" s="7"/>
      <c r="G295" s="7"/>
      <c r="H295" s="7"/>
      <c r="I295" s="7"/>
      <c r="J295" s="7"/>
      <c r="K295" s="7"/>
      <c r="L295" s="7"/>
    </row>
    <row r="296" spans="1:12" ht="12.75">
      <c r="A296" s="88"/>
      <c r="B296" s="12"/>
      <c r="C296" s="7"/>
      <c r="D296" s="7"/>
      <c r="E296" s="7"/>
      <c r="F296" s="7"/>
      <c r="G296" s="7"/>
      <c r="H296" s="7"/>
      <c r="I296" s="7"/>
      <c r="J296" s="7"/>
      <c r="K296" s="7"/>
      <c r="L296" s="7"/>
    </row>
    <row r="297" spans="1:12" ht="12.75">
      <c r="A297" s="88"/>
      <c r="B297" s="12"/>
      <c r="C297" s="7"/>
      <c r="D297" s="7"/>
      <c r="E297" s="7"/>
      <c r="F297" s="7"/>
      <c r="G297" s="7"/>
      <c r="H297" s="7"/>
      <c r="I297" s="7"/>
      <c r="J297" s="7"/>
      <c r="K297" s="7"/>
      <c r="L297" s="7"/>
    </row>
    <row r="298" spans="1:12" ht="12.75">
      <c r="A298" s="88"/>
      <c r="B298" s="12"/>
      <c r="C298" s="7"/>
      <c r="D298" s="7"/>
      <c r="E298" s="7"/>
      <c r="F298" s="7"/>
      <c r="G298" s="7"/>
      <c r="H298" s="7"/>
      <c r="I298" s="7"/>
      <c r="J298" s="7"/>
      <c r="K298" s="7"/>
      <c r="L298" s="7"/>
    </row>
    <row r="299" spans="1:12" ht="12.75">
      <c r="A299" s="88"/>
      <c r="B299" s="12"/>
      <c r="C299" s="7"/>
      <c r="D299" s="7"/>
      <c r="E299" s="7"/>
      <c r="F299" s="7"/>
      <c r="G299" s="7"/>
      <c r="H299" s="7"/>
      <c r="I299" s="7"/>
      <c r="J299" s="7"/>
      <c r="K299" s="7"/>
      <c r="L299" s="7"/>
    </row>
    <row r="300" spans="1:12" ht="12.75">
      <c r="A300" s="88"/>
      <c r="B300" s="12"/>
      <c r="C300" s="7"/>
      <c r="D300" s="7"/>
      <c r="E300" s="7"/>
      <c r="F300" s="7"/>
      <c r="G300" s="7"/>
      <c r="H300" s="7"/>
      <c r="I300" s="7"/>
      <c r="J300" s="7"/>
      <c r="K300" s="7"/>
      <c r="L300" s="7"/>
    </row>
    <row r="301" spans="1:12" ht="12.75">
      <c r="A301" s="88"/>
      <c r="B301" s="12"/>
      <c r="C301" s="7"/>
      <c r="D301" s="7"/>
      <c r="E301" s="7"/>
      <c r="F301" s="7"/>
      <c r="G301" s="7"/>
      <c r="H301" s="7"/>
      <c r="I301" s="7"/>
      <c r="J301" s="7"/>
      <c r="K301" s="7"/>
      <c r="L301" s="7"/>
    </row>
    <row r="302" spans="1:12" ht="12.75">
      <c r="A302" s="88"/>
      <c r="B302" s="12"/>
      <c r="C302" s="7"/>
      <c r="D302" s="7"/>
      <c r="E302" s="7"/>
      <c r="F302" s="7"/>
      <c r="G302" s="7"/>
      <c r="H302" s="7"/>
      <c r="I302" s="7"/>
      <c r="J302" s="7"/>
      <c r="K302" s="7"/>
      <c r="L302" s="7"/>
    </row>
    <row r="303" spans="1:12" ht="12.75">
      <c r="A303" s="88"/>
      <c r="B303" s="12"/>
      <c r="C303" s="7"/>
      <c r="D303" s="7"/>
      <c r="E303" s="7"/>
      <c r="F303" s="7"/>
      <c r="G303" s="7"/>
      <c r="H303" s="7"/>
      <c r="I303" s="7"/>
      <c r="J303" s="7"/>
      <c r="K303" s="7"/>
      <c r="L303" s="7"/>
    </row>
    <row r="304" spans="1:12" ht="12.75">
      <c r="A304" s="88"/>
      <c r="B304" s="12"/>
      <c r="C304" s="7"/>
      <c r="D304" s="7"/>
      <c r="E304" s="7"/>
      <c r="F304" s="7"/>
      <c r="G304" s="7"/>
      <c r="H304" s="7"/>
      <c r="I304" s="7"/>
      <c r="J304" s="7"/>
      <c r="K304" s="7"/>
      <c r="L304" s="7"/>
    </row>
    <row r="305" spans="1:12" ht="12.75">
      <c r="A305" s="88"/>
      <c r="B305" s="12"/>
      <c r="C305" s="7"/>
      <c r="D305" s="7"/>
      <c r="E305" s="7"/>
      <c r="F305" s="7"/>
      <c r="G305" s="7"/>
      <c r="H305" s="7"/>
      <c r="I305" s="7"/>
      <c r="J305" s="7"/>
      <c r="K305" s="7"/>
      <c r="L305" s="7"/>
    </row>
    <row r="306" spans="1:12" ht="12.75">
      <c r="A306" s="88"/>
      <c r="B306" s="12"/>
      <c r="C306" s="7"/>
      <c r="D306" s="7"/>
      <c r="E306" s="7"/>
      <c r="F306" s="7"/>
      <c r="G306" s="7"/>
      <c r="H306" s="7"/>
      <c r="I306" s="7"/>
      <c r="J306" s="7"/>
      <c r="K306" s="7"/>
      <c r="L306" s="7"/>
    </row>
    <row r="307" spans="1:12" ht="12.75">
      <c r="A307" s="88"/>
      <c r="B307" s="12"/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spans="1:12" ht="12.75">
      <c r="A308" s="88"/>
      <c r="B308" s="12"/>
      <c r="C308" s="7"/>
      <c r="D308" s="7"/>
      <c r="E308" s="7"/>
      <c r="F308" s="7"/>
      <c r="G308" s="7"/>
      <c r="H308" s="7"/>
      <c r="I308" s="7"/>
      <c r="J308" s="7"/>
      <c r="K308" s="7"/>
      <c r="L308" s="7"/>
    </row>
    <row r="309" spans="1:12" ht="12.75">
      <c r="A309" s="88"/>
      <c r="B309" s="12"/>
      <c r="C309" s="7"/>
      <c r="D309" s="7"/>
      <c r="E309" s="7"/>
      <c r="F309" s="7"/>
      <c r="G309" s="7"/>
      <c r="H309" s="7"/>
      <c r="I309" s="7"/>
      <c r="J309" s="7"/>
      <c r="K309" s="7"/>
      <c r="L309" s="7"/>
    </row>
    <row r="310" spans="1:12" ht="12.75">
      <c r="A310" s="88"/>
      <c r="B310" s="12"/>
      <c r="C310" s="7"/>
      <c r="D310" s="7"/>
      <c r="E310" s="7"/>
      <c r="F310" s="7"/>
      <c r="G310" s="7"/>
      <c r="H310" s="7"/>
      <c r="I310" s="7"/>
      <c r="J310" s="7"/>
      <c r="K310" s="7"/>
      <c r="L310" s="7"/>
    </row>
    <row r="311" spans="1:12" ht="12.75">
      <c r="A311" s="88"/>
      <c r="B311" s="12"/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spans="1:12" ht="12.75">
      <c r="A312" s="88"/>
      <c r="B312" s="12"/>
      <c r="C312" s="7"/>
      <c r="D312" s="7"/>
      <c r="E312" s="7"/>
      <c r="F312" s="7"/>
      <c r="G312" s="7"/>
      <c r="H312" s="7"/>
      <c r="I312" s="7"/>
      <c r="J312" s="7"/>
      <c r="K312" s="7"/>
      <c r="L312" s="7"/>
    </row>
    <row r="313" spans="1:12" ht="12.75">
      <c r="A313" s="88"/>
      <c r="B313" s="12"/>
      <c r="C313" s="7"/>
      <c r="D313" s="7"/>
      <c r="E313" s="7"/>
      <c r="F313" s="7"/>
      <c r="G313" s="7"/>
      <c r="H313" s="7"/>
      <c r="I313" s="7"/>
      <c r="J313" s="7"/>
      <c r="K313" s="7"/>
      <c r="L313" s="7"/>
    </row>
    <row r="314" spans="1:12" ht="12.75">
      <c r="A314" s="88"/>
      <c r="B314" s="12"/>
      <c r="C314" s="7"/>
      <c r="D314" s="7"/>
      <c r="E314" s="7"/>
      <c r="F314" s="7"/>
      <c r="G314" s="7"/>
      <c r="H314" s="7"/>
      <c r="I314" s="7"/>
      <c r="J314" s="7"/>
      <c r="K314" s="7"/>
      <c r="L314" s="7"/>
    </row>
    <row r="315" spans="1:12" ht="12.75">
      <c r="A315" s="88"/>
      <c r="B315" s="12"/>
      <c r="C315" s="7"/>
      <c r="D315" s="7"/>
      <c r="E315" s="7"/>
      <c r="F315" s="7"/>
      <c r="G315" s="7"/>
      <c r="H315" s="7"/>
      <c r="I315" s="7"/>
      <c r="J315" s="7"/>
      <c r="K315" s="7"/>
      <c r="L315" s="7"/>
    </row>
    <row r="316" spans="1:12" ht="12.75">
      <c r="A316" s="88"/>
      <c r="B316" s="12"/>
      <c r="C316" s="7"/>
      <c r="D316" s="7"/>
      <c r="E316" s="7"/>
      <c r="F316" s="7"/>
      <c r="G316" s="7"/>
      <c r="H316" s="7"/>
      <c r="I316" s="7"/>
      <c r="J316" s="7"/>
      <c r="K316" s="7"/>
      <c r="L316" s="7"/>
    </row>
    <row r="317" spans="1:12" ht="12.75">
      <c r="A317" s="88"/>
      <c r="B317" s="12"/>
      <c r="C317" s="7"/>
      <c r="D317" s="7"/>
      <c r="E317" s="7"/>
      <c r="F317" s="7"/>
      <c r="G317" s="7"/>
      <c r="H317" s="7"/>
      <c r="I317" s="7"/>
      <c r="J317" s="7"/>
      <c r="K317" s="7"/>
      <c r="L317" s="7"/>
    </row>
    <row r="318" spans="1:12" ht="12.75">
      <c r="A318" s="88"/>
      <c r="B318" s="12"/>
      <c r="C318" s="7"/>
      <c r="D318" s="7"/>
      <c r="E318" s="7"/>
      <c r="F318" s="7"/>
      <c r="G318" s="7"/>
      <c r="H318" s="7"/>
      <c r="I318" s="7"/>
      <c r="J318" s="7"/>
      <c r="K318" s="7"/>
      <c r="L318" s="7"/>
    </row>
    <row r="319" spans="1:12" ht="12.75">
      <c r="A319" s="88"/>
      <c r="B319" s="12"/>
      <c r="C319" s="7"/>
      <c r="D319" s="7"/>
      <c r="E319" s="7"/>
      <c r="F319" s="7"/>
      <c r="G319" s="7"/>
      <c r="H319" s="7"/>
      <c r="I319" s="7"/>
      <c r="J319" s="7"/>
      <c r="K319" s="7"/>
      <c r="L319" s="7"/>
    </row>
    <row r="320" spans="1:12" ht="12.75">
      <c r="A320" s="88"/>
      <c r="B320" s="12"/>
      <c r="C320" s="7"/>
      <c r="D320" s="7"/>
      <c r="E320" s="7"/>
      <c r="F320" s="7"/>
      <c r="G320" s="7"/>
      <c r="H320" s="7"/>
      <c r="I320" s="7"/>
      <c r="J320" s="7"/>
      <c r="K320" s="7"/>
      <c r="L320" s="7"/>
    </row>
    <row r="321" spans="1:12" ht="12.75">
      <c r="A321" s="88"/>
      <c r="B321" s="12"/>
      <c r="C321" s="7"/>
      <c r="D321" s="7"/>
      <c r="E321" s="7"/>
      <c r="F321" s="7"/>
      <c r="G321" s="7"/>
      <c r="H321" s="7"/>
      <c r="I321" s="7"/>
      <c r="J321" s="7"/>
      <c r="K321" s="7"/>
      <c r="L321" s="7"/>
    </row>
    <row r="322" spans="1:12" ht="12.75">
      <c r="A322" s="88"/>
      <c r="B322" s="12"/>
      <c r="C322" s="7"/>
      <c r="D322" s="7"/>
      <c r="E322" s="7"/>
      <c r="F322" s="7"/>
      <c r="G322" s="7"/>
      <c r="H322" s="7"/>
      <c r="I322" s="7"/>
      <c r="J322" s="7"/>
      <c r="K322" s="7"/>
      <c r="L322" s="7"/>
    </row>
    <row r="323" spans="1:12" ht="12.75">
      <c r="A323" s="88"/>
      <c r="B323" s="12"/>
      <c r="C323" s="7"/>
      <c r="D323" s="7"/>
      <c r="E323" s="7"/>
      <c r="F323" s="7"/>
      <c r="G323" s="7"/>
      <c r="H323" s="7"/>
      <c r="I323" s="7"/>
      <c r="J323" s="7"/>
      <c r="K323" s="7"/>
      <c r="L323" s="7"/>
    </row>
    <row r="324" spans="1:12" ht="12.75">
      <c r="A324" s="88"/>
      <c r="B324" s="12"/>
      <c r="C324" s="7"/>
      <c r="D324" s="7"/>
      <c r="E324" s="7"/>
      <c r="F324" s="7"/>
      <c r="G324" s="7"/>
      <c r="H324" s="7"/>
      <c r="I324" s="7"/>
      <c r="J324" s="7"/>
      <c r="K324" s="7"/>
      <c r="L324" s="7"/>
    </row>
    <row r="325" spans="1:12" ht="12.75">
      <c r="A325" s="88"/>
      <c r="B325" s="12"/>
      <c r="C325" s="7"/>
      <c r="D325" s="7"/>
      <c r="E325" s="7"/>
      <c r="F325" s="7"/>
      <c r="G325" s="7"/>
      <c r="H325" s="7"/>
      <c r="I325" s="7"/>
      <c r="J325" s="7"/>
      <c r="K325" s="7"/>
      <c r="L325" s="7"/>
    </row>
    <row r="326" spans="1:12" ht="12.75">
      <c r="A326" s="88"/>
      <c r="B326" s="12"/>
      <c r="C326" s="7"/>
      <c r="D326" s="7"/>
      <c r="E326" s="7"/>
      <c r="F326" s="7"/>
      <c r="G326" s="7"/>
      <c r="H326" s="7"/>
      <c r="I326" s="7"/>
      <c r="J326" s="7"/>
      <c r="K326" s="7"/>
      <c r="L326" s="7"/>
    </row>
    <row r="327" spans="1:12" ht="12.75">
      <c r="A327" s="88"/>
      <c r="B327" s="12"/>
      <c r="C327" s="7"/>
      <c r="D327" s="7"/>
      <c r="E327" s="7"/>
      <c r="F327" s="7"/>
      <c r="G327" s="7"/>
      <c r="H327" s="7"/>
      <c r="I327" s="7"/>
      <c r="J327" s="7"/>
      <c r="K327" s="7"/>
      <c r="L327" s="7"/>
    </row>
    <row r="328" spans="1:12" ht="12.75">
      <c r="A328" s="88"/>
      <c r="B328" s="12"/>
      <c r="C328" s="7"/>
      <c r="D328" s="7"/>
      <c r="E328" s="7"/>
      <c r="F328" s="7"/>
      <c r="G328" s="7"/>
      <c r="H328" s="7"/>
      <c r="I328" s="7"/>
      <c r="J328" s="7"/>
      <c r="K328" s="7"/>
      <c r="L328" s="7"/>
    </row>
    <row r="329" spans="1:12" ht="12.75">
      <c r="A329" s="88"/>
      <c r="B329" s="12"/>
      <c r="C329" s="7"/>
      <c r="D329" s="7"/>
      <c r="E329" s="7"/>
      <c r="F329" s="7"/>
      <c r="G329" s="7"/>
      <c r="H329" s="7"/>
      <c r="I329" s="7"/>
      <c r="J329" s="7"/>
      <c r="K329" s="7"/>
      <c r="L329" s="7"/>
    </row>
    <row r="330" spans="1:12" ht="12.75">
      <c r="A330" s="88"/>
      <c r="B330" s="12"/>
      <c r="C330" s="7"/>
      <c r="D330" s="7"/>
      <c r="E330" s="7"/>
      <c r="F330" s="7"/>
      <c r="G330" s="7"/>
      <c r="H330" s="7"/>
      <c r="I330" s="7"/>
      <c r="J330" s="7"/>
      <c r="K330" s="7"/>
      <c r="L330" s="7"/>
    </row>
    <row r="331" spans="1:12" ht="12.75">
      <c r="A331" s="88"/>
      <c r="B331" s="12"/>
      <c r="C331" s="7"/>
      <c r="D331" s="7"/>
      <c r="E331" s="7"/>
      <c r="F331" s="7"/>
      <c r="G331" s="7"/>
      <c r="H331" s="7"/>
      <c r="I331" s="7"/>
      <c r="J331" s="7"/>
      <c r="K331" s="7"/>
      <c r="L331" s="7"/>
    </row>
    <row r="332" spans="1:12" ht="12.75">
      <c r="A332" s="88"/>
      <c r="B332" s="12"/>
      <c r="C332" s="7"/>
      <c r="D332" s="7"/>
      <c r="E332" s="7"/>
      <c r="F332" s="7"/>
      <c r="G332" s="7"/>
      <c r="H332" s="7"/>
      <c r="I332" s="7"/>
      <c r="J332" s="7"/>
      <c r="K332" s="7"/>
      <c r="L332" s="7"/>
    </row>
    <row r="333" spans="1:12" ht="12.75">
      <c r="A333" s="88"/>
      <c r="B333" s="12"/>
      <c r="C333" s="7"/>
      <c r="D333" s="7"/>
      <c r="E333" s="7"/>
      <c r="F333" s="7"/>
      <c r="G333" s="7"/>
      <c r="H333" s="7"/>
      <c r="I333" s="7"/>
      <c r="J333" s="7"/>
      <c r="K333" s="7"/>
      <c r="L333" s="7"/>
    </row>
    <row r="334" spans="1:12" ht="12.75">
      <c r="A334" s="88"/>
      <c r="B334" s="12"/>
      <c r="C334" s="7"/>
      <c r="D334" s="7"/>
      <c r="E334" s="7"/>
      <c r="F334" s="7"/>
      <c r="G334" s="7"/>
      <c r="H334" s="7"/>
      <c r="I334" s="7"/>
      <c r="J334" s="7"/>
      <c r="K334" s="7"/>
      <c r="L334" s="7"/>
    </row>
    <row r="335" spans="1:12" ht="12.75">
      <c r="A335" s="88"/>
      <c r="B335" s="12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1:12" ht="12.75">
      <c r="A336" s="88"/>
      <c r="B336" s="12"/>
      <c r="C336" s="7"/>
      <c r="D336" s="7"/>
      <c r="E336" s="7"/>
      <c r="F336" s="7"/>
      <c r="G336" s="7"/>
      <c r="H336" s="7"/>
      <c r="I336" s="7"/>
      <c r="J336" s="7"/>
      <c r="K336" s="7"/>
      <c r="L336" s="7"/>
    </row>
    <row r="337" spans="1:12" ht="12.75">
      <c r="A337" s="88"/>
      <c r="B337" s="12"/>
      <c r="C337" s="7"/>
      <c r="D337" s="7"/>
      <c r="E337" s="7"/>
      <c r="F337" s="7"/>
      <c r="G337" s="7"/>
      <c r="H337" s="7"/>
      <c r="I337" s="7"/>
      <c r="J337" s="7"/>
      <c r="K337" s="7"/>
      <c r="L337" s="7"/>
    </row>
    <row r="338" spans="1:12" ht="12.75">
      <c r="A338" s="88"/>
      <c r="B338" s="12"/>
      <c r="C338" s="7"/>
      <c r="D338" s="7"/>
      <c r="E338" s="7"/>
      <c r="F338" s="7"/>
      <c r="G338" s="7"/>
      <c r="H338" s="7"/>
      <c r="I338" s="7"/>
      <c r="J338" s="7"/>
      <c r="K338" s="7"/>
      <c r="L338" s="7"/>
    </row>
    <row r="339" spans="1:12" ht="12.75">
      <c r="A339" s="88"/>
      <c r="B339" s="12"/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1:12" ht="12.75">
      <c r="A340" s="88"/>
      <c r="B340" s="12"/>
      <c r="C340" s="7"/>
      <c r="D340" s="7"/>
      <c r="E340" s="7"/>
      <c r="F340" s="7"/>
      <c r="G340" s="7"/>
      <c r="H340" s="7"/>
      <c r="I340" s="7"/>
      <c r="J340" s="7"/>
      <c r="K340" s="7"/>
      <c r="L340" s="7"/>
    </row>
    <row r="341" spans="1:12" ht="12.75">
      <c r="A341" s="88"/>
      <c r="B341" s="12"/>
      <c r="C341" s="7"/>
      <c r="D341" s="7"/>
      <c r="E341" s="7"/>
      <c r="F341" s="7"/>
      <c r="G341" s="7"/>
      <c r="H341" s="7"/>
      <c r="I341" s="7"/>
      <c r="J341" s="7"/>
      <c r="K341" s="7"/>
      <c r="L341" s="7"/>
    </row>
    <row r="342" spans="1:12" ht="12.75">
      <c r="A342" s="88"/>
      <c r="B342" s="12"/>
      <c r="C342" s="7"/>
      <c r="D342" s="7"/>
      <c r="E342" s="7"/>
      <c r="F342" s="7"/>
      <c r="G342" s="7"/>
      <c r="H342" s="7"/>
      <c r="I342" s="7"/>
      <c r="J342" s="7"/>
      <c r="K342" s="7"/>
      <c r="L342" s="7"/>
    </row>
    <row r="343" spans="1:12" ht="12.75">
      <c r="A343" s="88"/>
      <c r="B343" s="12"/>
      <c r="C343" s="7"/>
      <c r="D343" s="7"/>
      <c r="E343" s="7"/>
      <c r="F343" s="7"/>
      <c r="G343" s="7"/>
      <c r="H343" s="7"/>
      <c r="I343" s="7"/>
      <c r="J343" s="7"/>
      <c r="K343" s="7"/>
      <c r="L343" s="7"/>
    </row>
    <row r="344" spans="1:12" ht="12.75">
      <c r="A344" s="88"/>
      <c r="B344" s="12"/>
      <c r="C344" s="7"/>
      <c r="D344" s="7"/>
      <c r="E344" s="7"/>
      <c r="F344" s="7"/>
      <c r="G344" s="7"/>
      <c r="H344" s="7"/>
      <c r="I344" s="7"/>
      <c r="J344" s="7"/>
      <c r="K344" s="7"/>
      <c r="L344" s="7"/>
    </row>
    <row r="345" spans="1:12" ht="12.75">
      <c r="A345" s="88"/>
      <c r="B345" s="12"/>
      <c r="C345" s="7"/>
      <c r="D345" s="7"/>
      <c r="E345" s="7"/>
      <c r="F345" s="7"/>
      <c r="G345" s="7"/>
      <c r="H345" s="7"/>
      <c r="I345" s="7"/>
      <c r="J345" s="7"/>
      <c r="K345" s="7"/>
      <c r="L345" s="7"/>
    </row>
    <row r="346" spans="1:12" ht="12.75">
      <c r="A346" s="88"/>
      <c r="B346" s="12"/>
      <c r="C346" s="7"/>
      <c r="D346" s="7"/>
      <c r="E346" s="7"/>
      <c r="F346" s="7"/>
      <c r="G346" s="7"/>
      <c r="H346" s="7"/>
      <c r="I346" s="7"/>
      <c r="J346" s="7"/>
      <c r="K346" s="7"/>
      <c r="L346" s="7"/>
    </row>
    <row r="347" spans="1:12" ht="12.75">
      <c r="A347" s="88"/>
      <c r="B347" s="12"/>
      <c r="C347" s="7"/>
      <c r="D347" s="7"/>
      <c r="E347" s="7"/>
      <c r="F347" s="7"/>
      <c r="G347" s="7"/>
      <c r="H347" s="7"/>
      <c r="I347" s="7"/>
      <c r="J347" s="7"/>
      <c r="K347" s="7"/>
      <c r="L347" s="7"/>
    </row>
    <row r="348" spans="1:12" ht="12.75">
      <c r="A348" s="88"/>
      <c r="B348" s="12"/>
      <c r="C348" s="7"/>
      <c r="D348" s="7"/>
      <c r="E348" s="7"/>
      <c r="F348" s="7"/>
      <c r="G348" s="7"/>
      <c r="H348" s="7"/>
      <c r="I348" s="7"/>
      <c r="J348" s="7"/>
      <c r="K348" s="7"/>
      <c r="L348" s="7"/>
    </row>
    <row r="349" spans="1:12" ht="12.75">
      <c r="A349" s="88"/>
      <c r="B349" s="12"/>
      <c r="C349" s="7"/>
      <c r="D349" s="7"/>
      <c r="E349" s="7"/>
      <c r="F349" s="7"/>
      <c r="G349" s="7"/>
      <c r="H349" s="7"/>
      <c r="I349" s="7"/>
      <c r="J349" s="7"/>
      <c r="K349" s="7"/>
      <c r="L349" s="7"/>
    </row>
    <row r="350" spans="1:12" ht="12.75">
      <c r="A350" s="88"/>
      <c r="B350" s="12"/>
      <c r="C350" s="7"/>
      <c r="D350" s="7"/>
      <c r="E350" s="7"/>
      <c r="F350" s="7"/>
      <c r="G350" s="7"/>
      <c r="H350" s="7"/>
      <c r="I350" s="7"/>
      <c r="J350" s="7"/>
      <c r="K350" s="7"/>
      <c r="L350" s="7"/>
    </row>
    <row r="351" spans="1:12" ht="12.75">
      <c r="A351" s="88"/>
      <c r="B351" s="12"/>
      <c r="C351" s="7"/>
      <c r="D351" s="7"/>
      <c r="E351" s="7"/>
      <c r="F351" s="7"/>
      <c r="G351" s="7"/>
      <c r="H351" s="7"/>
      <c r="I351" s="7"/>
      <c r="J351" s="7"/>
      <c r="K351" s="7"/>
      <c r="L351" s="7"/>
    </row>
    <row r="352" spans="1:12" ht="12.75">
      <c r="A352" s="88"/>
      <c r="B352" s="12"/>
      <c r="C352" s="7"/>
      <c r="D352" s="7"/>
      <c r="E352" s="7"/>
      <c r="F352" s="7"/>
      <c r="G352" s="7"/>
      <c r="H352" s="7"/>
      <c r="I352" s="7"/>
      <c r="J352" s="7"/>
      <c r="K352" s="7"/>
      <c r="L352" s="7"/>
    </row>
    <row r="353" spans="1:12" ht="12.75">
      <c r="A353" s="88"/>
      <c r="B353" s="12"/>
      <c r="C353" s="7"/>
      <c r="D353" s="7"/>
      <c r="E353" s="7"/>
      <c r="F353" s="7"/>
      <c r="G353" s="7"/>
      <c r="H353" s="7"/>
      <c r="I353" s="7"/>
      <c r="J353" s="7"/>
      <c r="K353" s="7"/>
      <c r="L353" s="7"/>
    </row>
    <row r="354" spans="1:12" ht="12.75">
      <c r="A354" s="88"/>
      <c r="B354" s="12"/>
      <c r="C354" s="7"/>
      <c r="D354" s="7"/>
      <c r="E354" s="7"/>
      <c r="F354" s="7"/>
      <c r="G354" s="7"/>
      <c r="H354" s="7"/>
      <c r="I354" s="7"/>
      <c r="J354" s="7"/>
      <c r="K354" s="7"/>
      <c r="L354" s="7"/>
    </row>
    <row r="355" spans="1:12" ht="12.75">
      <c r="A355" s="88"/>
      <c r="B355" s="12"/>
      <c r="C355" s="7"/>
      <c r="D355" s="7"/>
      <c r="E355" s="7"/>
      <c r="F355" s="7"/>
      <c r="G355" s="7"/>
      <c r="H355" s="7"/>
      <c r="I355" s="7"/>
      <c r="J355" s="7"/>
      <c r="K355" s="7"/>
      <c r="L355" s="7"/>
    </row>
    <row r="356" spans="1:12" ht="12.75">
      <c r="A356" s="88"/>
      <c r="B356" s="12"/>
      <c r="C356" s="7"/>
      <c r="D356" s="7"/>
      <c r="E356" s="7"/>
      <c r="F356" s="7"/>
      <c r="G356" s="7"/>
      <c r="H356" s="7"/>
      <c r="I356" s="7"/>
      <c r="J356" s="7"/>
      <c r="K356" s="7"/>
      <c r="L356" s="7"/>
    </row>
    <row r="357" spans="1:12" ht="12.75">
      <c r="A357" s="88"/>
      <c r="B357" s="12"/>
      <c r="C357" s="7"/>
      <c r="D357" s="7"/>
      <c r="E357" s="7"/>
      <c r="F357" s="7"/>
      <c r="G357" s="7"/>
      <c r="H357" s="7"/>
      <c r="I357" s="7"/>
      <c r="J357" s="7"/>
      <c r="K357" s="7"/>
      <c r="L357" s="7"/>
    </row>
    <row r="358" spans="1:12" ht="12.75">
      <c r="A358" s="88"/>
      <c r="B358" s="12"/>
      <c r="C358" s="7"/>
      <c r="D358" s="7"/>
      <c r="E358" s="7"/>
      <c r="F358" s="7"/>
      <c r="G358" s="7"/>
      <c r="H358" s="7"/>
      <c r="I358" s="7"/>
      <c r="J358" s="7"/>
      <c r="K358" s="7"/>
      <c r="L358" s="7"/>
    </row>
    <row r="359" spans="1:12" ht="12.75">
      <c r="A359" s="88"/>
      <c r="B359" s="12"/>
      <c r="C359" s="7"/>
      <c r="D359" s="7"/>
      <c r="E359" s="7"/>
      <c r="F359" s="7"/>
      <c r="G359" s="7"/>
      <c r="H359" s="7"/>
      <c r="I359" s="7"/>
      <c r="J359" s="7"/>
      <c r="K359" s="7"/>
      <c r="L359" s="7"/>
    </row>
    <row r="360" spans="1:12" ht="12.75">
      <c r="A360" s="88"/>
      <c r="B360" s="12"/>
      <c r="C360" s="7"/>
      <c r="D360" s="7"/>
      <c r="E360" s="7"/>
      <c r="F360" s="7"/>
      <c r="G360" s="7"/>
      <c r="H360" s="7"/>
      <c r="I360" s="7"/>
      <c r="J360" s="7"/>
      <c r="K360" s="7"/>
      <c r="L360" s="7"/>
    </row>
    <row r="361" spans="1:12" ht="12.75">
      <c r="A361" s="88"/>
      <c r="B361" s="12"/>
      <c r="C361" s="7"/>
      <c r="D361" s="7"/>
      <c r="E361" s="7"/>
      <c r="F361" s="7"/>
      <c r="G361" s="7"/>
      <c r="H361" s="7"/>
      <c r="I361" s="7"/>
      <c r="J361" s="7"/>
      <c r="K361" s="7"/>
      <c r="L361" s="7"/>
    </row>
    <row r="362" spans="1:12" ht="12.75">
      <c r="A362" s="88"/>
      <c r="B362" s="12"/>
      <c r="C362" s="7"/>
      <c r="D362" s="7"/>
      <c r="E362" s="7"/>
      <c r="F362" s="7"/>
      <c r="G362" s="7"/>
      <c r="H362" s="7"/>
      <c r="I362" s="7"/>
      <c r="J362" s="7"/>
      <c r="K362" s="7"/>
      <c r="L362" s="7"/>
    </row>
    <row r="363" spans="1:12" ht="12.75">
      <c r="A363" s="88"/>
      <c r="B363" s="12"/>
      <c r="C363" s="7"/>
      <c r="D363" s="7"/>
      <c r="E363" s="7"/>
      <c r="F363" s="7"/>
      <c r="G363" s="7"/>
      <c r="H363" s="7"/>
      <c r="I363" s="7"/>
      <c r="J363" s="7"/>
      <c r="K363" s="7"/>
      <c r="L363" s="7"/>
    </row>
    <row r="364" spans="1:12" ht="12.75">
      <c r="A364" s="88"/>
      <c r="B364" s="12"/>
      <c r="C364" s="7"/>
      <c r="D364" s="7"/>
      <c r="E364" s="7"/>
      <c r="F364" s="7"/>
      <c r="G364" s="7"/>
      <c r="H364" s="7"/>
      <c r="I364" s="7"/>
      <c r="J364" s="7"/>
      <c r="K364" s="7"/>
      <c r="L364" s="7"/>
    </row>
    <row r="365" spans="1:12" ht="12.75">
      <c r="A365" s="88"/>
      <c r="B365" s="12"/>
      <c r="C365" s="7"/>
      <c r="D365" s="7"/>
      <c r="E365" s="7"/>
      <c r="F365" s="7"/>
      <c r="G365" s="7"/>
      <c r="H365" s="7"/>
      <c r="I365" s="7"/>
      <c r="J365" s="7"/>
      <c r="K365" s="7"/>
      <c r="L365" s="7"/>
    </row>
    <row r="366" spans="1:12" ht="12.75">
      <c r="A366" s="88"/>
      <c r="B366" s="12"/>
      <c r="C366" s="7"/>
      <c r="D366" s="7"/>
      <c r="E366" s="7"/>
      <c r="F366" s="7"/>
      <c r="G366" s="7"/>
      <c r="H366" s="7"/>
      <c r="I366" s="7"/>
      <c r="J366" s="7"/>
      <c r="K366" s="7"/>
      <c r="L366" s="7"/>
    </row>
    <row r="367" spans="1:12" ht="12.75">
      <c r="A367" s="88"/>
      <c r="B367" s="12"/>
      <c r="C367" s="7"/>
      <c r="D367" s="7"/>
      <c r="E367" s="7"/>
      <c r="F367" s="7"/>
      <c r="G367" s="7"/>
      <c r="H367" s="7"/>
      <c r="I367" s="7"/>
      <c r="J367" s="7"/>
      <c r="K367" s="7"/>
      <c r="L367" s="7"/>
    </row>
    <row r="368" spans="1:12" ht="12.75">
      <c r="A368" s="88"/>
      <c r="B368" s="12"/>
      <c r="C368" s="7"/>
      <c r="D368" s="7"/>
      <c r="E368" s="7"/>
      <c r="F368" s="7"/>
      <c r="G368" s="7"/>
      <c r="H368" s="7"/>
      <c r="I368" s="7"/>
      <c r="J368" s="7"/>
      <c r="K368" s="7"/>
      <c r="L368" s="7"/>
    </row>
    <row r="369" spans="1:12" ht="12.75">
      <c r="A369" s="88"/>
      <c r="B369" s="12"/>
      <c r="C369" s="7"/>
      <c r="D369" s="7"/>
      <c r="E369" s="7"/>
      <c r="F369" s="7"/>
      <c r="G369" s="7"/>
      <c r="H369" s="7"/>
      <c r="I369" s="7"/>
      <c r="J369" s="7"/>
      <c r="K369" s="7"/>
      <c r="L369" s="7"/>
    </row>
    <row r="370" spans="1:12" ht="12.75">
      <c r="A370" s="88"/>
      <c r="B370" s="12"/>
      <c r="C370" s="7"/>
      <c r="D370" s="7"/>
      <c r="E370" s="7"/>
      <c r="F370" s="7"/>
      <c r="G370" s="7"/>
      <c r="H370" s="7"/>
      <c r="I370" s="7"/>
      <c r="J370" s="7"/>
      <c r="K370" s="7"/>
      <c r="L370" s="7"/>
    </row>
    <row r="371" spans="1:12" ht="12.75">
      <c r="A371" s="88"/>
      <c r="B371" s="12"/>
      <c r="C371" s="7"/>
      <c r="D371" s="7"/>
      <c r="E371" s="7"/>
      <c r="F371" s="7"/>
      <c r="G371" s="7"/>
      <c r="H371" s="7"/>
      <c r="I371" s="7"/>
      <c r="J371" s="7"/>
      <c r="K371" s="7"/>
      <c r="L371" s="7"/>
    </row>
    <row r="372" spans="1:12" ht="12.75">
      <c r="A372" s="88"/>
      <c r="B372" s="12"/>
      <c r="C372" s="7"/>
      <c r="D372" s="7"/>
      <c r="E372" s="7"/>
      <c r="F372" s="7"/>
      <c r="G372" s="7"/>
      <c r="H372" s="7"/>
      <c r="I372" s="7"/>
      <c r="J372" s="7"/>
      <c r="K372" s="7"/>
      <c r="L372" s="7"/>
    </row>
    <row r="373" spans="1:12" ht="12.75">
      <c r="A373" s="88"/>
      <c r="B373" s="12"/>
      <c r="C373" s="7"/>
      <c r="D373" s="7"/>
      <c r="E373" s="7"/>
      <c r="F373" s="7"/>
      <c r="G373" s="7"/>
      <c r="H373" s="7"/>
      <c r="I373" s="7"/>
      <c r="J373" s="7"/>
      <c r="K373" s="7"/>
      <c r="L373" s="7"/>
    </row>
    <row r="374" spans="1:12" ht="12.75">
      <c r="A374" s="88"/>
      <c r="B374" s="12"/>
      <c r="C374" s="7"/>
      <c r="D374" s="7"/>
      <c r="E374" s="7"/>
      <c r="F374" s="7"/>
      <c r="G374" s="7"/>
      <c r="H374" s="7"/>
      <c r="I374" s="7"/>
      <c r="J374" s="7"/>
      <c r="K374" s="7"/>
      <c r="L374" s="7"/>
    </row>
    <row r="375" spans="1:12" ht="12.75">
      <c r="A375" s="88"/>
      <c r="B375" s="12"/>
      <c r="C375" s="7"/>
      <c r="D375" s="7"/>
      <c r="E375" s="7"/>
      <c r="F375" s="7"/>
      <c r="G375" s="7"/>
      <c r="H375" s="7"/>
      <c r="I375" s="7"/>
      <c r="J375" s="7"/>
      <c r="K375" s="7"/>
      <c r="L375" s="7"/>
    </row>
    <row r="376" spans="1:12" ht="12.75">
      <c r="A376" s="88"/>
      <c r="B376" s="12"/>
      <c r="C376" s="7"/>
      <c r="D376" s="7"/>
      <c r="E376" s="7"/>
      <c r="F376" s="7"/>
      <c r="G376" s="7"/>
      <c r="H376" s="7"/>
      <c r="I376" s="7"/>
      <c r="J376" s="7"/>
      <c r="K376" s="7"/>
      <c r="L376" s="7"/>
    </row>
    <row r="377" spans="1:12" ht="12.75">
      <c r="A377" s="88"/>
      <c r="B377" s="12"/>
      <c r="C377" s="7"/>
      <c r="D377" s="7"/>
      <c r="E377" s="7"/>
      <c r="F377" s="7"/>
      <c r="G377" s="7"/>
      <c r="H377" s="7"/>
      <c r="I377" s="7"/>
      <c r="J377" s="7"/>
      <c r="K377" s="7"/>
      <c r="L377" s="7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2018-10-18T08:16:49Z</cp:lastPrinted>
  <dcterms:created xsi:type="dcterms:W3CDTF">2013-09-11T11:00:21Z</dcterms:created>
  <dcterms:modified xsi:type="dcterms:W3CDTF">2018-10-18T08:34:17Z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